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730" windowHeight="11760" activeTab="3"/>
  </bookViews>
  <sheets>
    <sheet name="PRESUPUESTO OFICIAL" sheetId="1" r:id="rId1"/>
    <sheet name="PROPUESTA ECONOMICA" sheetId="7" r:id="rId2"/>
    <sheet name="APU" sheetId="10" r:id="rId3"/>
    <sheet name="AIU" sheetId="11" r:id="rId4"/>
    <sheet name="INDICAR EL CODIGO DEL ITEM" sheetId="9" r:id="rId5"/>
    <sheet name="PROTOCOLO DE BIOSEGURIDAD" sheetId="3"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 localSheetId="3">#REF!</definedName>
    <definedName name="\0" localSheetId="2">#REF!</definedName>
    <definedName name="\0">#REF!</definedName>
    <definedName name="\00" localSheetId="3">#REF!</definedName>
    <definedName name="\00" localSheetId="2">#REF!</definedName>
    <definedName name="\00">#REF!</definedName>
    <definedName name="\a" localSheetId="3">#REF!</definedName>
    <definedName name="\a" localSheetId="2">#REF!</definedName>
    <definedName name="\a">#REF!</definedName>
    <definedName name="\AA" localSheetId="3">[1]LIQUIDACION!#REF!</definedName>
    <definedName name="\AA" localSheetId="2">[1]LIQUIDACION!#REF!</definedName>
    <definedName name="\AA">[1]LIQUIDACION!#REF!</definedName>
    <definedName name="\b" localSheetId="3">[2]STRSUMM0!#REF!</definedName>
    <definedName name="\b" localSheetId="2">[2]STRSUMM0!#REF!</definedName>
    <definedName name="\b">[2]STRSUMM0!#REF!</definedName>
    <definedName name="\bb" localSheetId="3">[2]STRSUMM0!#REF!</definedName>
    <definedName name="\bb" localSheetId="2">[2]STRSUMM0!#REF!</definedName>
    <definedName name="\bb">[2]STRSUMM0!#REF!</definedName>
    <definedName name="\E" localSheetId="3">#REF!</definedName>
    <definedName name="\E" localSheetId="2">#REF!</definedName>
    <definedName name="\E">#REF!</definedName>
    <definedName name="\EE" localSheetId="3">#REF!</definedName>
    <definedName name="\EE" localSheetId="2">#REF!</definedName>
    <definedName name="\EE">#REF!</definedName>
    <definedName name="\G" localSheetId="3">#REF!</definedName>
    <definedName name="\G" localSheetId="2">#REF!</definedName>
    <definedName name="\G">#REF!</definedName>
    <definedName name="\k" localSheetId="3">'[3]7422CW00'!#REF!</definedName>
    <definedName name="\k" localSheetId="2">'[3]7422CW00'!#REF!</definedName>
    <definedName name="\k">'[3]7422CW00'!#REF!</definedName>
    <definedName name="\l" localSheetId="3">[4]STRSUMM0!#REF!</definedName>
    <definedName name="\l" localSheetId="2">[4]STRSUMM0!#REF!</definedName>
    <definedName name="\l">[4]STRSUMM0!#REF!</definedName>
    <definedName name="\M" localSheetId="3">#REF!</definedName>
    <definedName name="\M" localSheetId="2">#REF!</definedName>
    <definedName name="\M">#REF!</definedName>
    <definedName name="\ñ" localSheetId="3">'[5]7422CW00'!#REF!</definedName>
    <definedName name="\ñ" localSheetId="2">'[5]7422CW00'!#REF!</definedName>
    <definedName name="\ñ">'[5]7422CW00'!#REF!</definedName>
    <definedName name="\P" localSheetId="3">#REF!</definedName>
    <definedName name="\P" localSheetId="2">#REF!</definedName>
    <definedName name="\P">#REF!</definedName>
    <definedName name="\R" localSheetId="3">#REF!</definedName>
    <definedName name="\R" localSheetId="2">#REF!</definedName>
    <definedName name="\R">#REF!</definedName>
    <definedName name="\s" localSheetId="3">#REF!</definedName>
    <definedName name="\s" localSheetId="2">#REF!</definedName>
    <definedName name="\s">#REF!</definedName>
    <definedName name="\V" localSheetId="3">#REF!</definedName>
    <definedName name="\V" localSheetId="2">#REF!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3" hidden="1">[7]INST!#REF!</definedName>
    <definedName name="_________key2" localSheetId="2" hidden="1">[7]INST!#REF!</definedName>
    <definedName name="_________key2" hidden="1">[7]INST!#REF!</definedName>
    <definedName name="_________PJ50" localSheetId="3">#REF!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3" hidden="1">[8]INST!#REF!</definedName>
    <definedName name="________key2" localSheetId="2" hidden="1">[8]INST!#REF!</definedName>
    <definedName name="________key2" hidden="1">[8]INST!#REF!</definedName>
    <definedName name="________key3" localSheetId="3" hidden="1">#REF!</definedName>
    <definedName name="________key3" localSheetId="2" hidden="1">#REF!</definedName>
    <definedName name="________key3" hidden="1">#REF!</definedName>
    <definedName name="________MA2" localSheetId="3">#REF!</definedName>
    <definedName name="________MA2" localSheetId="2">#REF!</definedName>
    <definedName name="________MA2">#REF!</definedName>
    <definedName name="________PJ50" localSheetId="3">#REF!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 localSheetId="2">#REF!</definedName>
    <definedName name="_______MA2">#REF!</definedName>
    <definedName name="_______PJ50" localSheetId="3">#REF!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 localSheetId="2">#REF!</definedName>
    <definedName name="______MA2">#REF!</definedName>
    <definedName name="______PJ50" localSheetId="3">#REF!</definedName>
    <definedName name="______PJ50" localSheetId="2">#REF!</definedName>
    <definedName name="______PJ50">#REF!</definedName>
    <definedName name="______pr01" localSheetId="3">#REF!</definedName>
    <definedName name="______pr01" localSheetId="2">#REF!</definedName>
    <definedName name="______pr01">#REF!</definedName>
    <definedName name="______pr02" localSheetId="3">#REF!</definedName>
    <definedName name="______pr02" localSheetId="2">#REF!</definedName>
    <definedName name="______pr02">#REF!</definedName>
    <definedName name="______pr03" localSheetId="3">#REF!</definedName>
    <definedName name="______pr03" localSheetId="2">#REF!</definedName>
    <definedName name="______pr03">#REF!</definedName>
    <definedName name="______pr04" localSheetId="3">#REF!</definedName>
    <definedName name="______pr04" localSheetId="2">#REF!</definedName>
    <definedName name="______pr04">#REF!</definedName>
    <definedName name="______pr05" localSheetId="3">#REF!</definedName>
    <definedName name="______pr05" localSheetId="2">#REF!</definedName>
    <definedName name="______pr05">#REF!</definedName>
    <definedName name="______pr06" localSheetId="3">#REF!</definedName>
    <definedName name="______pr06" localSheetId="2">#REF!</definedName>
    <definedName name="______pr06">#REF!</definedName>
    <definedName name="______pr07" localSheetId="3">#REF!</definedName>
    <definedName name="______pr07" localSheetId="2">#REF!</definedName>
    <definedName name="______pr07">#REF!</definedName>
    <definedName name="______pr08" localSheetId="3">#REF!</definedName>
    <definedName name="______pr08" localSheetId="2">#REF!</definedName>
    <definedName name="______pr08">#REF!</definedName>
    <definedName name="______pr09" localSheetId="3">#REF!</definedName>
    <definedName name="______pr09" localSheetId="2">#REF!</definedName>
    <definedName name="______pr09">#REF!</definedName>
    <definedName name="______pr10" localSheetId="3">#REF!</definedName>
    <definedName name="______pr10" localSheetId="2">#REF!</definedName>
    <definedName name="______pr10">#REF!</definedName>
    <definedName name="______pr11" localSheetId="3">#REF!</definedName>
    <definedName name="______pr11" localSheetId="2">#REF!</definedName>
    <definedName name="______pr11">#REF!</definedName>
    <definedName name="______pr12" localSheetId="3">#REF!</definedName>
    <definedName name="______pr12" localSheetId="2">#REF!</definedName>
    <definedName name="______pr12">#REF!</definedName>
    <definedName name="______pr13" localSheetId="3">#REF!</definedName>
    <definedName name="______pr13" localSheetId="2">#REF!</definedName>
    <definedName name="______pr13">#REF!</definedName>
    <definedName name="______pr14" localSheetId="3">#REF!</definedName>
    <definedName name="______pr14" localSheetId="2">#REF!</definedName>
    <definedName name="______pr14">#REF!</definedName>
    <definedName name="______pr15" localSheetId="3">#REF!</definedName>
    <definedName name="______pr15" localSheetId="2">#REF!</definedName>
    <definedName name="______pr15">#REF!</definedName>
    <definedName name="______pr16" localSheetId="3">#REF!</definedName>
    <definedName name="______pr16" localSheetId="2">#REF!</definedName>
    <definedName name="______pr16">#REF!</definedName>
    <definedName name="______pr17" localSheetId="3">#REF!</definedName>
    <definedName name="______pr17" localSheetId="2">#REF!</definedName>
    <definedName name="______pr17">#REF!</definedName>
    <definedName name="______pr18" localSheetId="3">#REF!</definedName>
    <definedName name="______pr18" localSheetId="2">#REF!</definedName>
    <definedName name="______pr18">#REF!</definedName>
    <definedName name="______pr19" localSheetId="3">#REF!</definedName>
    <definedName name="______pr19" localSheetId="2">#REF!</definedName>
    <definedName name="______pr19">#REF!</definedName>
    <definedName name="______pr20" localSheetId="3">#REF!</definedName>
    <definedName name="______pr20" localSheetId="2">#REF!</definedName>
    <definedName name="______pr20">#REF!</definedName>
    <definedName name="______pr21" localSheetId="3">#REF!</definedName>
    <definedName name="______pr21" localSheetId="2">#REF!</definedName>
    <definedName name="______pr21">#REF!</definedName>
    <definedName name="______pr22" localSheetId="3">#REF!</definedName>
    <definedName name="______pr22" localSheetId="2">#REF!</definedName>
    <definedName name="______pr22">#REF!</definedName>
    <definedName name="______pr23" localSheetId="3">#REF!</definedName>
    <definedName name="______pr23" localSheetId="2">#REF!</definedName>
    <definedName name="______pr23">#REF!</definedName>
    <definedName name="______pr24" localSheetId="3">#REF!</definedName>
    <definedName name="______pr24" localSheetId="2">#REF!</definedName>
    <definedName name="______pr24">#REF!</definedName>
    <definedName name="______pr25" localSheetId="3">#REF!</definedName>
    <definedName name="______pr25" localSheetId="2">#REF!</definedName>
    <definedName name="______pr25">#REF!</definedName>
    <definedName name="______pr26" localSheetId="3">#REF!</definedName>
    <definedName name="______pr26" localSheetId="2">#REF!</definedName>
    <definedName name="______pr26">#REF!</definedName>
    <definedName name="______pr27" localSheetId="3">#REF!</definedName>
    <definedName name="______pr27" localSheetId="2">#REF!</definedName>
    <definedName name="______pr27">#REF!</definedName>
    <definedName name="______pr28" localSheetId="3">#REF!</definedName>
    <definedName name="______pr28" localSheetId="2">#REF!</definedName>
    <definedName name="______pr28">#REF!</definedName>
    <definedName name="______pr29" localSheetId="3">#REF!</definedName>
    <definedName name="______pr29" localSheetId="2">#REF!</definedName>
    <definedName name="______pr29">#REF!</definedName>
    <definedName name="______pr30" localSheetId="3">#REF!</definedName>
    <definedName name="______pr30" localSheetId="2">#REF!</definedName>
    <definedName name="______pr30">#REF!</definedName>
    <definedName name="______pr31" localSheetId="3">#REF!</definedName>
    <definedName name="______pr31" localSheetId="2">#REF!</definedName>
    <definedName name="______pr31">#REF!</definedName>
    <definedName name="______pr32" localSheetId="3">#REF!</definedName>
    <definedName name="______pr32" localSheetId="2">#REF!</definedName>
    <definedName name="______pr32">#REF!</definedName>
    <definedName name="______pr33" localSheetId="3">#REF!</definedName>
    <definedName name="______pr33" localSheetId="2">#REF!</definedName>
    <definedName name="______pr33">#REF!</definedName>
    <definedName name="______pr34" localSheetId="3">#REF!</definedName>
    <definedName name="______pr34" localSheetId="2">#REF!</definedName>
    <definedName name="______pr34">#REF!</definedName>
    <definedName name="______pr35" localSheetId="3">#REF!</definedName>
    <definedName name="______pr35" localSheetId="2">#REF!</definedName>
    <definedName name="______pr35">#REF!</definedName>
    <definedName name="______pr36" localSheetId="3">#REF!</definedName>
    <definedName name="______pr36" localSheetId="2">#REF!</definedName>
    <definedName name="______pr36">#REF!</definedName>
    <definedName name="______pr37" localSheetId="3">#REF!</definedName>
    <definedName name="______pr37" localSheetId="2">#REF!</definedName>
    <definedName name="______pr37">#REF!</definedName>
    <definedName name="______pr38" localSheetId="3">#REF!</definedName>
    <definedName name="______pr38" localSheetId="2">#REF!</definedName>
    <definedName name="______pr38">#REF!</definedName>
    <definedName name="______pr39" localSheetId="3">#REF!</definedName>
    <definedName name="______pr39" localSheetId="2">#REF!</definedName>
    <definedName name="______pr39">#REF!</definedName>
    <definedName name="______pr40" localSheetId="3">#REF!</definedName>
    <definedName name="______pr40" localSheetId="2">#REF!</definedName>
    <definedName name="______pr40">#REF!</definedName>
    <definedName name="______pr41" localSheetId="3">#REF!</definedName>
    <definedName name="______pr41" localSheetId="2">#REF!</definedName>
    <definedName name="______pr41">#REF!</definedName>
    <definedName name="______pr42" localSheetId="3">#REF!</definedName>
    <definedName name="______pr42" localSheetId="2">#REF!</definedName>
    <definedName name="______pr42">#REF!</definedName>
    <definedName name="______pr43" localSheetId="3">#REF!</definedName>
    <definedName name="______pr43" localSheetId="2">#REF!</definedName>
    <definedName name="______pr43">#REF!</definedName>
    <definedName name="______pr44" localSheetId="3">#REF!</definedName>
    <definedName name="______pr44" localSheetId="2">#REF!</definedName>
    <definedName name="______pr44">#REF!</definedName>
    <definedName name="______pr45" localSheetId="3">#REF!</definedName>
    <definedName name="______pr45" localSheetId="2">#REF!</definedName>
    <definedName name="______pr45">#REF!</definedName>
    <definedName name="______pr46" localSheetId="3">#REF!</definedName>
    <definedName name="______pr46" localSheetId="2">#REF!</definedName>
    <definedName name="______pr46">#REF!</definedName>
    <definedName name="______pr47" localSheetId="3">#REF!</definedName>
    <definedName name="______pr47" localSheetId="2">#REF!</definedName>
    <definedName name="______pr47">#REF!</definedName>
    <definedName name="______pr48" localSheetId="3">#REF!</definedName>
    <definedName name="______pr48" localSheetId="2">#REF!</definedName>
    <definedName name="______pr48">#REF!</definedName>
    <definedName name="______pr49" localSheetId="3">#REF!</definedName>
    <definedName name="______pr49" localSheetId="2">#REF!</definedName>
    <definedName name="______pr49">#REF!</definedName>
    <definedName name="______pr50" localSheetId="3">#REF!</definedName>
    <definedName name="______pr50" localSheetId="2">#REF!</definedName>
    <definedName name="______pr50">#REF!</definedName>
    <definedName name="______pr51" localSheetId="3">#REF!</definedName>
    <definedName name="______pr51" localSheetId="2">#REF!</definedName>
    <definedName name="______pr51">#REF!</definedName>
    <definedName name="______pr52" localSheetId="3">#REF!</definedName>
    <definedName name="______pr52" localSheetId="2">#REF!</definedName>
    <definedName name="______pr52">#REF!</definedName>
    <definedName name="______pr53" localSheetId="3">#REF!</definedName>
    <definedName name="______pr53" localSheetId="2">#REF!</definedName>
    <definedName name="______pr53">#REF!</definedName>
    <definedName name="______pr54" localSheetId="3">#REF!</definedName>
    <definedName name="______pr54" localSheetId="2">#REF!</definedName>
    <definedName name="______pr54">#REF!</definedName>
    <definedName name="______pr55" localSheetId="3">#REF!</definedName>
    <definedName name="______pr55" localSheetId="2">#REF!</definedName>
    <definedName name="______pr55">#REF!</definedName>
    <definedName name="______pr56" localSheetId="3">#REF!</definedName>
    <definedName name="______pr56" localSheetId="2">#REF!</definedName>
    <definedName name="______pr56">#REF!</definedName>
    <definedName name="______pr57" localSheetId="3">#REF!</definedName>
    <definedName name="______pr57" localSheetId="2">#REF!</definedName>
    <definedName name="______pr57">#REF!</definedName>
    <definedName name="______pr58" localSheetId="3">#REF!</definedName>
    <definedName name="______pr58" localSheetId="2">#REF!</definedName>
    <definedName name="______pr58">#REF!</definedName>
    <definedName name="______pr59" localSheetId="3">#REF!</definedName>
    <definedName name="______pr59" localSheetId="2">#REF!</definedName>
    <definedName name="______pr59">#REF!</definedName>
    <definedName name="______pr60" localSheetId="3">#REF!</definedName>
    <definedName name="______pr60" localSheetId="2">#REF!</definedName>
    <definedName name="______pr60">#REF!</definedName>
    <definedName name="______pr61" localSheetId="3">#REF!</definedName>
    <definedName name="______pr61" localSheetId="2">#REF!</definedName>
    <definedName name="______pr61">#REF!</definedName>
    <definedName name="______pr62" localSheetId="3">#REF!</definedName>
    <definedName name="______pr62" localSheetId="2">#REF!</definedName>
    <definedName name="______pr62">#REF!</definedName>
    <definedName name="______pr63" localSheetId="3">#REF!</definedName>
    <definedName name="______pr63" localSheetId="2">#REF!</definedName>
    <definedName name="______pr63">#REF!</definedName>
    <definedName name="______pr64" localSheetId="3">#REF!</definedName>
    <definedName name="______pr64" localSheetId="2">#REF!</definedName>
    <definedName name="______pr64">#REF!</definedName>
    <definedName name="______pr65" localSheetId="3">#REF!</definedName>
    <definedName name="______pr65" localSheetId="2">#REF!</definedName>
    <definedName name="______pr65">#REF!</definedName>
    <definedName name="______pr66" localSheetId="3">#REF!</definedName>
    <definedName name="______pr66" localSheetId="2">#REF!</definedName>
    <definedName name="______pr66">#REF!</definedName>
    <definedName name="______pr67" localSheetId="3">#REF!</definedName>
    <definedName name="______pr67" localSheetId="2">#REF!</definedName>
    <definedName name="______pr67">#REF!</definedName>
    <definedName name="______pr68" localSheetId="3">#REF!</definedName>
    <definedName name="______pr68" localSheetId="2">#REF!</definedName>
    <definedName name="______pr68">#REF!</definedName>
    <definedName name="______pr69" localSheetId="3">#REF!</definedName>
    <definedName name="______pr69" localSheetId="2">#REF!</definedName>
    <definedName name="______pr69">#REF!</definedName>
    <definedName name="______pr70" localSheetId="3">#REF!</definedName>
    <definedName name="______pr70" localSheetId="2">#REF!</definedName>
    <definedName name="______pr70">#REF!</definedName>
    <definedName name="______pr71" localSheetId="3">#REF!</definedName>
    <definedName name="______pr71" localSheetId="2">#REF!</definedName>
    <definedName name="______pr71">#REF!</definedName>
    <definedName name="______pr72" localSheetId="3">#REF!</definedName>
    <definedName name="______pr72" localSheetId="2">#REF!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3">[9]!_xlbgnm.ane7</definedName>
    <definedName name="_____ane7" localSheetId="2">[9]!_xlbgnm.ane7</definedName>
    <definedName name="_____ane7">[9]!_xlbgnm.ane7</definedName>
    <definedName name="_____ane8" localSheetId="3">[9]!_xlbgnm.ane8</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3">[11]Tablas!#REF!</definedName>
    <definedName name="_____DCI1" localSheetId="2">[11]Tablas!#REF!</definedName>
    <definedName name="_____DCI1">[11]Tablas!#REF!</definedName>
    <definedName name="_____DDS1" localSheetId="3">[11]Tablas!#REF!</definedName>
    <definedName name="_____DDS1" localSheetId="2">[11]Tablas!#REF!</definedName>
    <definedName name="_____DDS1">[11]Tablas!#REF!</definedName>
    <definedName name="_____DGO1" localSheetId="3">[11]Tablas!#REF!</definedName>
    <definedName name="_____DGO1" localSheetId="2">[11]Tablas!#REF!</definedName>
    <definedName name="_____DGO1">[11]Tablas!#REF!</definedName>
    <definedName name="_____DGP1" localSheetId="3">[11]Tablas!#REF!</definedName>
    <definedName name="_____DGP1" localSheetId="2">[11]Tablas!#REF!</definedName>
    <definedName name="_____DGP1">[11]Tablas!#REF!</definedName>
    <definedName name="_____DIJ1" localSheetId="3">[11]Tablas!#REF!</definedName>
    <definedName name="_____DIJ1" localSheetId="2">[11]Tablas!#REF!</definedName>
    <definedName name="_____DIJ1">[11]Tablas!#REF!</definedName>
    <definedName name="_____DPI1" localSheetId="3">[11]Tablas!#REF!</definedName>
    <definedName name="_____DPI1" localSheetId="2">[11]Tablas!#REF!</definedName>
    <definedName name="_____DPI1">[11]Tablas!#REF!</definedName>
    <definedName name="_____DPY1" localSheetId="3">[11]Tablas!#REF!</definedName>
    <definedName name="_____DPY1" localSheetId="2">[11]Tablas!#REF!</definedName>
    <definedName name="_____DPY1">[11]Tablas!#REF!</definedName>
    <definedName name="_____DRI1" localSheetId="3">[11]Tablas!#REF!</definedName>
    <definedName name="_____DRI1" localSheetId="2">[11]Tablas!#REF!</definedName>
    <definedName name="_____DRI1">[11]Tablas!#REF!</definedName>
    <definedName name="_____DRL1" localSheetId="3">[11]Tablas!#REF!</definedName>
    <definedName name="_____DRL1" localSheetId="2">[11]Tablas!#REF!</definedName>
    <definedName name="_____DRL1">[11]Tablas!#REF!</definedName>
    <definedName name="_____DSP1" localSheetId="3">[11]Tablas!#REF!</definedName>
    <definedName name="_____DSP1" localSheetId="2">[11]Tablas!#REF!</definedName>
    <definedName name="_____DSP1">[11]Tablas!#REF!</definedName>
    <definedName name="_____ECP1" localSheetId="3">[11]Tablas!#REF!</definedName>
    <definedName name="_____ECP1" localSheetId="2">[11]Tablas!#REF!</definedName>
    <definedName name="_____ECP1">[11]Tablas!#REF!</definedName>
    <definedName name="_____ICP1" localSheetId="3">[11]Tablas!#REF!</definedName>
    <definedName name="_____ICP1" localSheetId="2">[11]Tablas!#REF!</definedName>
    <definedName name="_____ICP1">[11]Tablas!#REF!</definedName>
    <definedName name="_____MA2" localSheetId="3">#REF!</definedName>
    <definedName name="_____MA2" localSheetId="2">#REF!</definedName>
    <definedName name="_____MA2">#REF!</definedName>
    <definedName name="_____OCD1" localSheetId="3">[11]Tablas!#REF!</definedName>
    <definedName name="_____OCD1" localSheetId="2">[11]Tablas!#REF!</definedName>
    <definedName name="_____OCD1">[11]Tablas!#REF!</definedName>
    <definedName name="_____OCI1" localSheetId="3">[11]Tablas!#REF!</definedName>
    <definedName name="_____OCI1" localSheetId="2">[11]Tablas!#REF!</definedName>
    <definedName name="_____OCI1">[11]Tablas!#REF!</definedName>
    <definedName name="_____PJ50" localSheetId="3">#REF!</definedName>
    <definedName name="_____PJ50" localSheetId="2">#REF!</definedName>
    <definedName name="_____PJ50">#REF!</definedName>
    <definedName name="_____pr01" localSheetId="3">#REF!</definedName>
    <definedName name="_____pr01" localSheetId="2">#REF!</definedName>
    <definedName name="_____pr01">#REF!</definedName>
    <definedName name="_____pr02" localSheetId="3">#REF!</definedName>
    <definedName name="_____pr02" localSheetId="2">#REF!</definedName>
    <definedName name="_____pr02">#REF!</definedName>
    <definedName name="_____pr03" localSheetId="3">#REF!</definedName>
    <definedName name="_____pr03" localSheetId="2">#REF!</definedName>
    <definedName name="_____pr03">#REF!</definedName>
    <definedName name="_____pr04" localSheetId="3">#REF!</definedName>
    <definedName name="_____pr04" localSheetId="2">#REF!</definedName>
    <definedName name="_____pr04">#REF!</definedName>
    <definedName name="_____pr05" localSheetId="3">#REF!</definedName>
    <definedName name="_____pr05" localSheetId="2">#REF!</definedName>
    <definedName name="_____pr05">#REF!</definedName>
    <definedName name="_____pr06" localSheetId="3">#REF!</definedName>
    <definedName name="_____pr06" localSheetId="2">#REF!</definedName>
    <definedName name="_____pr06">#REF!</definedName>
    <definedName name="_____pr07" localSheetId="3">#REF!</definedName>
    <definedName name="_____pr07" localSheetId="2">#REF!</definedName>
    <definedName name="_____pr07">#REF!</definedName>
    <definedName name="_____pr08" localSheetId="3">#REF!</definedName>
    <definedName name="_____pr08" localSheetId="2">#REF!</definedName>
    <definedName name="_____pr08">#REF!</definedName>
    <definedName name="_____pr09" localSheetId="3">#REF!</definedName>
    <definedName name="_____pr09" localSheetId="2">#REF!</definedName>
    <definedName name="_____pr09">#REF!</definedName>
    <definedName name="_____pr10" localSheetId="3">#REF!</definedName>
    <definedName name="_____pr10" localSheetId="2">#REF!</definedName>
    <definedName name="_____pr10">#REF!</definedName>
    <definedName name="_____pr11" localSheetId="3">#REF!</definedName>
    <definedName name="_____pr11" localSheetId="2">#REF!</definedName>
    <definedName name="_____pr11">#REF!</definedName>
    <definedName name="_____pr12" localSheetId="3">#REF!</definedName>
    <definedName name="_____pr12" localSheetId="2">#REF!</definedName>
    <definedName name="_____pr12">#REF!</definedName>
    <definedName name="_____pr13" localSheetId="3">#REF!</definedName>
    <definedName name="_____pr13" localSheetId="2">#REF!</definedName>
    <definedName name="_____pr13">#REF!</definedName>
    <definedName name="_____pr14" localSheetId="3">#REF!</definedName>
    <definedName name="_____pr14" localSheetId="2">#REF!</definedName>
    <definedName name="_____pr14">#REF!</definedName>
    <definedName name="_____pr15" localSheetId="3">#REF!</definedName>
    <definedName name="_____pr15" localSheetId="2">#REF!</definedName>
    <definedName name="_____pr15">#REF!</definedName>
    <definedName name="_____pr16" localSheetId="3">#REF!</definedName>
    <definedName name="_____pr16" localSheetId="2">#REF!</definedName>
    <definedName name="_____pr16">#REF!</definedName>
    <definedName name="_____pr17" localSheetId="3">#REF!</definedName>
    <definedName name="_____pr17" localSheetId="2">#REF!</definedName>
    <definedName name="_____pr17">#REF!</definedName>
    <definedName name="_____pr18" localSheetId="3">#REF!</definedName>
    <definedName name="_____pr18" localSheetId="2">#REF!</definedName>
    <definedName name="_____pr18">#REF!</definedName>
    <definedName name="_____pr19" localSheetId="3">#REF!</definedName>
    <definedName name="_____pr19" localSheetId="2">#REF!</definedName>
    <definedName name="_____pr19">#REF!</definedName>
    <definedName name="_____pr20" localSheetId="3">#REF!</definedName>
    <definedName name="_____pr20" localSheetId="2">#REF!</definedName>
    <definedName name="_____pr20">#REF!</definedName>
    <definedName name="_____pr21" localSheetId="3">#REF!</definedName>
    <definedName name="_____pr21" localSheetId="2">#REF!</definedName>
    <definedName name="_____pr21">#REF!</definedName>
    <definedName name="_____pr22" localSheetId="3">#REF!</definedName>
    <definedName name="_____pr22" localSheetId="2">#REF!</definedName>
    <definedName name="_____pr22">#REF!</definedName>
    <definedName name="_____pr23" localSheetId="3">#REF!</definedName>
    <definedName name="_____pr23" localSheetId="2">#REF!</definedName>
    <definedName name="_____pr23">#REF!</definedName>
    <definedName name="_____pr24" localSheetId="3">#REF!</definedName>
    <definedName name="_____pr24" localSheetId="2">#REF!</definedName>
    <definedName name="_____pr24">#REF!</definedName>
    <definedName name="_____pr25" localSheetId="3">#REF!</definedName>
    <definedName name="_____pr25" localSheetId="2">#REF!</definedName>
    <definedName name="_____pr25">#REF!</definedName>
    <definedName name="_____pr26" localSheetId="3">#REF!</definedName>
    <definedName name="_____pr26" localSheetId="2">#REF!</definedName>
    <definedName name="_____pr26">#REF!</definedName>
    <definedName name="_____pr27" localSheetId="3">#REF!</definedName>
    <definedName name="_____pr27" localSheetId="2">#REF!</definedName>
    <definedName name="_____pr27">#REF!</definedName>
    <definedName name="_____pr28" localSheetId="3">#REF!</definedName>
    <definedName name="_____pr28" localSheetId="2">#REF!</definedName>
    <definedName name="_____pr28">#REF!</definedName>
    <definedName name="_____pr29" localSheetId="3">#REF!</definedName>
    <definedName name="_____pr29" localSheetId="2">#REF!</definedName>
    <definedName name="_____pr29">#REF!</definedName>
    <definedName name="_____pr30" localSheetId="3">#REF!</definedName>
    <definedName name="_____pr30" localSheetId="2">#REF!</definedName>
    <definedName name="_____pr30">#REF!</definedName>
    <definedName name="_____pr31" localSheetId="3">#REF!</definedName>
    <definedName name="_____pr31" localSheetId="2">#REF!</definedName>
    <definedName name="_____pr31">#REF!</definedName>
    <definedName name="_____pr32" localSheetId="3">#REF!</definedName>
    <definedName name="_____pr32" localSheetId="2">#REF!</definedName>
    <definedName name="_____pr32">#REF!</definedName>
    <definedName name="_____pr33" localSheetId="3">#REF!</definedName>
    <definedName name="_____pr33" localSheetId="2">#REF!</definedName>
    <definedName name="_____pr33">#REF!</definedName>
    <definedName name="_____pr34" localSheetId="3">#REF!</definedName>
    <definedName name="_____pr34" localSheetId="2">#REF!</definedName>
    <definedName name="_____pr34">#REF!</definedName>
    <definedName name="_____pr35" localSheetId="3">#REF!</definedName>
    <definedName name="_____pr35" localSheetId="2">#REF!</definedName>
    <definedName name="_____pr35">#REF!</definedName>
    <definedName name="_____pr36" localSheetId="3">#REF!</definedName>
    <definedName name="_____pr36" localSheetId="2">#REF!</definedName>
    <definedName name="_____pr36">#REF!</definedName>
    <definedName name="_____pr37" localSheetId="3">#REF!</definedName>
    <definedName name="_____pr37" localSheetId="2">#REF!</definedName>
    <definedName name="_____pr37">#REF!</definedName>
    <definedName name="_____pr38" localSheetId="3">#REF!</definedName>
    <definedName name="_____pr38" localSheetId="2">#REF!</definedName>
    <definedName name="_____pr38">#REF!</definedName>
    <definedName name="_____pr39" localSheetId="3">#REF!</definedName>
    <definedName name="_____pr39" localSheetId="2">#REF!</definedName>
    <definedName name="_____pr39">#REF!</definedName>
    <definedName name="_____pr40" localSheetId="3">#REF!</definedName>
    <definedName name="_____pr40" localSheetId="2">#REF!</definedName>
    <definedName name="_____pr40">#REF!</definedName>
    <definedName name="_____pr41" localSheetId="3">#REF!</definedName>
    <definedName name="_____pr41" localSheetId="2">#REF!</definedName>
    <definedName name="_____pr41">#REF!</definedName>
    <definedName name="_____pr42" localSheetId="3">#REF!</definedName>
    <definedName name="_____pr42" localSheetId="2">#REF!</definedName>
    <definedName name="_____pr42">#REF!</definedName>
    <definedName name="_____pr43" localSheetId="3">#REF!</definedName>
    <definedName name="_____pr43" localSheetId="2">#REF!</definedName>
    <definedName name="_____pr43">#REF!</definedName>
    <definedName name="_____pr44" localSheetId="3">#REF!</definedName>
    <definedName name="_____pr44" localSheetId="2">#REF!</definedName>
    <definedName name="_____pr44">#REF!</definedName>
    <definedName name="_____pr45" localSheetId="3">#REF!</definedName>
    <definedName name="_____pr45" localSheetId="2">#REF!</definedName>
    <definedName name="_____pr45">#REF!</definedName>
    <definedName name="_____pr46" localSheetId="3">#REF!</definedName>
    <definedName name="_____pr46" localSheetId="2">#REF!</definedName>
    <definedName name="_____pr46">#REF!</definedName>
    <definedName name="_____pr47" localSheetId="3">#REF!</definedName>
    <definedName name="_____pr47" localSheetId="2">#REF!</definedName>
    <definedName name="_____pr47">#REF!</definedName>
    <definedName name="_____pr48" localSheetId="3">#REF!</definedName>
    <definedName name="_____pr48" localSheetId="2">#REF!</definedName>
    <definedName name="_____pr48">#REF!</definedName>
    <definedName name="_____pr49" localSheetId="3">#REF!</definedName>
    <definedName name="_____pr49" localSheetId="2">#REF!</definedName>
    <definedName name="_____pr49">#REF!</definedName>
    <definedName name="_____pr50" localSheetId="3">#REF!</definedName>
    <definedName name="_____pr50" localSheetId="2">#REF!</definedName>
    <definedName name="_____pr50">#REF!</definedName>
    <definedName name="_____pr51" localSheetId="3">#REF!</definedName>
    <definedName name="_____pr51" localSheetId="2">#REF!</definedName>
    <definedName name="_____pr51">#REF!</definedName>
    <definedName name="_____pr52" localSheetId="3">#REF!</definedName>
    <definedName name="_____pr52" localSheetId="2">#REF!</definedName>
    <definedName name="_____pr52">#REF!</definedName>
    <definedName name="_____pr53" localSheetId="3">#REF!</definedName>
    <definedName name="_____pr53" localSheetId="2">#REF!</definedName>
    <definedName name="_____pr53">#REF!</definedName>
    <definedName name="_____pr54" localSheetId="3">#REF!</definedName>
    <definedName name="_____pr54" localSheetId="2">#REF!</definedName>
    <definedName name="_____pr54">#REF!</definedName>
    <definedName name="_____pr55" localSheetId="3">#REF!</definedName>
    <definedName name="_____pr55" localSheetId="2">#REF!</definedName>
    <definedName name="_____pr55">#REF!</definedName>
    <definedName name="_____pr56" localSheetId="3">#REF!</definedName>
    <definedName name="_____pr56" localSheetId="2">#REF!</definedName>
    <definedName name="_____pr56">#REF!</definedName>
    <definedName name="_____pr57" localSheetId="3">#REF!</definedName>
    <definedName name="_____pr57" localSheetId="2">#REF!</definedName>
    <definedName name="_____pr57">#REF!</definedName>
    <definedName name="_____pr58" localSheetId="3">#REF!</definedName>
    <definedName name="_____pr58" localSheetId="2">#REF!</definedName>
    <definedName name="_____pr58">#REF!</definedName>
    <definedName name="_____pr59" localSheetId="3">#REF!</definedName>
    <definedName name="_____pr59" localSheetId="2">#REF!</definedName>
    <definedName name="_____pr59">#REF!</definedName>
    <definedName name="_____pr60" localSheetId="3">#REF!</definedName>
    <definedName name="_____pr60" localSheetId="2">#REF!</definedName>
    <definedName name="_____pr60">#REF!</definedName>
    <definedName name="_____pr61" localSheetId="3">#REF!</definedName>
    <definedName name="_____pr61" localSheetId="2">#REF!</definedName>
    <definedName name="_____pr61">#REF!</definedName>
    <definedName name="_____pr62" localSheetId="3">#REF!</definedName>
    <definedName name="_____pr62" localSheetId="2">#REF!</definedName>
    <definedName name="_____pr62">#REF!</definedName>
    <definedName name="_____pr63" localSheetId="3">#REF!</definedName>
    <definedName name="_____pr63" localSheetId="2">#REF!</definedName>
    <definedName name="_____pr63">#REF!</definedName>
    <definedName name="_____pr64" localSheetId="3">#REF!</definedName>
    <definedName name="_____pr64" localSheetId="2">#REF!</definedName>
    <definedName name="_____pr64">#REF!</definedName>
    <definedName name="_____pr65" localSheetId="3">#REF!</definedName>
    <definedName name="_____pr65" localSheetId="2">#REF!</definedName>
    <definedName name="_____pr65">#REF!</definedName>
    <definedName name="_____pr66" localSheetId="3">#REF!</definedName>
    <definedName name="_____pr66" localSheetId="2">#REF!</definedName>
    <definedName name="_____pr66">#REF!</definedName>
    <definedName name="_____pr67" localSheetId="3">#REF!</definedName>
    <definedName name="_____pr67" localSheetId="2">#REF!</definedName>
    <definedName name="_____pr67">#REF!</definedName>
    <definedName name="_____pr68" localSheetId="3">#REF!</definedName>
    <definedName name="_____pr68" localSheetId="2">#REF!</definedName>
    <definedName name="_____pr68">#REF!</definedName>
    <definedName name="_____pr69" localSheetId="3">#REF!</definedName>
    <definedName name="_____pr69" localSheetId="2">#REF!</definedName>
    <definedName name="_____pr69">#REF!</definedName>
    <definedName name="_____pr70" localSheetId="3">#REF!</definedName>
    <definedName name="_____pr70" localSheetId="2">#REF!</definedName>
    <definedName name="_____pr70">#REF!</definedName>
    <definedName name="_____pr71" localSheetId="3">#REF!</definedName>
    <definedName name="_____pr71" localSheetId="2">#REF!</definedName>
    <definedName name="_____pr71">#REF!</definedName>
    <definedName name="_____pr72" localSheetId="3">#REF!</definedName>
    <definedName name="_____pr72" localSheetId="2">#REF!</definedName>
    <definedName name="_____pr72">#REF!</definedName>
    <definedName name="_____SBC1">[6]INV!$A$12:$D$15</definedName>
    <definedName name="_____SBC3">[6]INV!$F$12:$I$15</definedName>
    <definedName name="_____SBC5">[6]INV!$K$12:$N$15</definedName>
    <definedName name="_____VEX1" localSheetId="3">[11]Tablas!#REF!</definedName>
    <definedName name="_____VEX1" localSheetId="2">[11]Tablas!#REF!</definedName>
    <definedName name="_____VEX1">[11]Tablas!#REF!</definedName>
    <definedName name="_____VFA1" localSheetId="3">[11]Tablas!#REF!</definedName>
    <definedName name="_____VFA1" localSheetId="2">[11]Tablas!#REF!</definedName>
    <definedName name="_____VFA1">[11]Tablas!#REF!</definedName>
    <definedName name="_____VIT1" localSheetId="3">[11]Tablas!#REF!</definedName>
    <definedName name="_____VIT1" localSheetId="2">[11]Tablas!#REF!</definedName>
    <definedName name="_____VIT1">[11]Tablas!#REF!</definedName>
    <definedName name="_____VPR1" localSheetId="3">[11]Tablas!#REF!</definedName>
    <definedName name="_____VPR1" localSheetId="2">[11]Tablas!#REF!</definedName>
    <definedName name="_____VPR1">[11]Tablas!#REF!</definedName>
    <definedName name="_____VPR2" localSheetId="3">[12]Tablas!#REF!</definedName>
    <definedName name="_____VPR2" localSheetId="2">[12]Tablas!#REF!</definedName>
    <definedName name="_____VPR2">[12]Tablas!#REF!</definedName>
    <definedName name="_____VRP1" localSheetId="3">[11]Tablas!#REF!</definedName>
    <definedName name="_____VRP1" localSheetId="2">[11]Tablas!#REF!</definedName>
    <definedName name="_____VRP1">[11]Tablas!#REF!</definedName>
    <definedName name="_____VSM1" localSheetId="3">[11]Tablas!#REF!</definedName>
    <definedName name="_____VSM1" localSheetId="2">[11]Tablas!#REF!</definedName>
    <definedName name="_____VSM1">[11]Tablas!#REF!</definedName>
    <definedName name="____AFC1">[6]INV!$A$25:$D$28</definedName>
    <definedName name="____AFC3">[6]INV!$F$25:$I$28</definedName>
    <definedName name="____AFC5">[6]INV!$K$25:$N$28</definedName>
    <definedName name="____ane7" localSheetId="3">[13]!_xlbgnm.ane7</definedName>
    <definedName name="____ane7" localSheetId="2">[13]!_xlbgnm.ane7</definedName>
    <definedName name="____ane7">[13]!_xlbgnm.ane7</definedName>
    <definedName name="____ane8" localSheetId="3">[13]!_xlbgnm.ane8</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3">#REF!</definedName>
    <definedName name="____COM1" localSheetId="2">#REF!</definedName>
    <definedName name="____COM1">#REF!</definedName>
    <definedName name="____COM10" localSheetId="3">#REF!</definedName>
    <definedName name="____COM10" localSheetId="2">#REF!</definedName>
    <definedName name="____COM10">#REF!</definedName>
    <definedName name="____COM11" localSheetId="3">#REF!</definedName>
    <definedName name="____COM11" localSheetId="2">#REF!</definedName>
    <definedName name="____COM11">#REF!</definedName>
    <definedName name="____COM12" localSheetId="3">#REF!</definedName>
    <definedName name="____COM12" localSheetId="2">#REF!</definedName>
    <definedName name="____COM12">#REF!</definedName>
    <definedName name="____COM13" localSheetId="3">#REF!</definedName>
    <definedName name="____COM13" localSheetId="2">#REF!</definedName>
    <definedName name="____COM13">#REF!</definedName>
    <definedName name="____COM14" localSheetId="3">#REF!</definedName>
    <definedName name="____COM14" localSheetId="2">#REF!</definedName>
    <definedName name="____COM14">#REF!</definedName>
    <definedName name="____COM15" localSheetId="3">#REF!</definedName>
    <definedName name="____COM15" localSheetId="2">#REF!</definedName>
    <definedName name="____COM15">#REF!</definedName>
    <definedName name="____COM16" localSheetId="3">#REF!</definedName>
    <definedName name="____COM16" localSheetId="2">#REF!</definedName>
    <definedName name="____COM16">#REF!</definedName>
    <definedName name="____COM17" localSheetId="3">#REF!</definedName>
    <definedName name="____COM17" localSheetId="2">#REF!</definedName>
    <definedName name="____COM17">#REF!</definedName>
    <definedName name="____COM18" localSheetId="3">#REF!</definedName>
    <definedName name="____COM18" localSheetId="2">#REF!</definedName>
    <definedName name="____COM18">#REF!</definedName>
    <definedName name="____COM19" localSheetId="3">#REF!</definedName>
    <definedName name="____COM19" localSheetId="2">#REF!</definedName>
    <definedName name="____COM19">#REF!</definedName>
    <definedName name="____COM2" localSheetId="3">#REF!</definedName>
    <definedName name="____COM2" localSheetId="2">#REF!</definedName>
    <definedName name="____COM2">#REF!</definedName>
    <definedName name="____COM20" localSheetId="3">#REF!</definedName>
    <definedName name="____COM20" localSheetId="2">#REF!</definedName>
    <definedName name="____COM20">#REF!</definedName>
    <definedName name="____COM21" localSheetId="3">#REF!</definedName>
    <definedName name="____COM21" localSheetId="2">#REF!</definedName>
    <definedName name="____COM21">#REF!</definedName>
    <definedName name="____COM3" localSheetId="3">#REF!</definedName>
    <definedName name="____COM3" localSheetId="2">#REF!</definedName>
    <definedName name="____COM3">#REF!</definedName>
    <definedName name="____COM4" localSheetId="3">#REF!</definedName>
    <definedName name="____COM4" localSheetId="2">#REF!</definedName>
    <definedName name="____COM4">#REF!</definedName>
    <definedName name="____COM5" localSheetId="3">#REF!</definedName>
    <definedName name="____COM5" localSheetId="2">#REF!</definedName>
    <definedName name="____COM5">#REF!</definedName>
    <definedName name="____COM6" localSheetId="3">#REF!</definedName>
    <definedName name="____COM6" localSheetId="2">#REF!</definedName>
    <definedName name="____COM6">#REF!</definedName>
    <definedName name="____COM7" localSheetId="3">#REF!</definedName>
    <definedName name="____COM7" localSheetId="2">#REF!</definedName>
    <definedName name="____COM7">#REF!</definedName>
    <definedName name="____COM8" localSheetId="3">#REF!</definedName>
    <definedName name="____COM8" localSheetId="2">#REF!</definedName>
    <definedName name="____COM8">#REF!</definedName>
    <definedName name="____COM9" localSheetId="3">#REF!</definedName>
    <definedName name="____COM9" localSheetId="2">#REF!</definedName>
    <definedName name="____COM9">#REF!</definedName>
    <definedName name="____DCI1" localSheetId="3">[11]Tablas!#REF!</definedName>
    <definedName name="____DCI1" localSheetId="2">[11]Tablas!#REF!</definedName>
    <definedName name="____DCI1">[11]Tablas!#REF!</definedName>
    <definedName name="____DDS1" localSheetId="3">[11]Tablas!#REF!</definedName>
    <definedName name="____DDS1" localSheetId="2">[11]Tablas!#REF!</definedName>
    <definedName name="____DDS1">[11]Tablas!#REF!</definedName>
    <definedName name="____DGO1" localSheetId="3">[11]Tablas!#REF!</definedName>
    <definedName name="____DGO1" localSheetId="2">[11]Tablas!#REF!</definedName>
    <definedName name="____DGO1">[11]Tablas!#REF!</definedName>
    <definedName name="____DGP1" localSheetId="3">[11]Tablas!#REF!</definedName>
    <definedName name="____DGP1" localSheetId="2">[11]Tablas!#REF!</definedName>
    <definedName name="____DGP1">[11]Tablas!#REF!</definedName>
    <definedName name="____DIJ1" localSheetId="3">[11]Tablas!#REF!</definedName>
    <definedName name="____DIJ1" localSheetId="2">[11]Tablas!#REF!</definedName>
    <definedName name="____DIJ1">[11]Tablas!#REF!</definedName>
    <definedName name="____DPI1" localSheetId="3">[11]Tablas!#REF!</definedName>
    <definedName name="____DPI1" localSheetId="2">[11]Tablas!#REF!</definedName>
    <definedName name="____DPI1">[11]Tablas!#REF!</definedName>
    <definedName name="____DPY1" localSheetId="3">[11]Tablas!#REF!</definedName>
    <definedName name="____DPY1" localSheetId="2">[11]Tablas!#REF!</definedName>
    <definedName name="____DPY1">[11]Tablas!#REF!</definedName>
    <definedName name="____DRI1" localSheetId="3">[11]Tablas!#REF!</definedName>
    <definedName name="____DRI1" localSheetId="2">[11]Tablas!#REF!</definedName>
    <definedName name="____DRI1">[11]Tablas!#REF!</definedName>
    <definedName name="____DRL1" localSheetId="3">[11]Tablas!#REF!</definedName>
    <definedName name="____DRL1" localSheetId="2">[11]Tablas!#REF!</definedName>
    <definedName name="____DRL1">[11]Tablas!#REF!</definedName>
    <definedName name="____DSP1" localSheetId="3">[11]Tablas!#REF!</definedName>
    <definedName name="____DSP1" localSheetId="2">[11]Tablas!#REF!</definedName>
    <definedName name="____DSP1">[11]Tablas!#REF!</definedName>
    <definedName name="____ECP1" localSheetId="3">[11]Tablas!#REF!</definedName>
    <definedName name="____ECP1" localSheetId="2">[11]Tablas!#REF!</definedName>
    <definedName name="____ECP1">[11]Tablas!#REF!</definedName>
    <definedName name="____ICP1" localSheetId="3">[11]Tablas!#REF!</definedName>
    <definedName name="____ICP1" localSheetId="2">[11]Tablas!#REF!</definedName>
    <definedName name="____ICP1">[11]Tablas!#REF!</definedName>
    <definedName name="____LEY80" localSheetId="3">#REF!</definedName>
    <definedName name="____LEY80" localSheetId="2">#REF!</definedName>
    <definedName name="____LEY80">#REF!</definedName>
    <definedName name="____MA2" localSheetId="3">#REF!</definedName>
    <definedName name="____MA2" localSheetId="2">#REF!</definedName>
    <definedName name="____MA2">#REF!</definedName>
    <definedName name="____OCD1" localSheetId="3">[11]Tablas!#REF!</definedName>
    <definedName name="____OCD1" localSheetId="2">[11]Tablas!#REF!</definedName>
    <definedName name="____OCD1">[11]Tablas!#REF!</definedName>
    <definedName name="____OCI1" localSheetId="3">[11]Tablas!#REF!</definedName>
    <definedName name="____OCI1" localSheetId="2">[11]Tablas!#REF!</definedName>
    <definedName name="____OCI1">[11]Tablas!#REF!</definedName>
    <definedName name="____PJ50" localSheetId="3">#REF!</definedName>
    <definedName name="____PJ50" localSheetId="2">#REF!</definedName>
    <definedName name="____PJ50">#REF!</definedName>
    <definedName name="____pj51" localSheetId="3">#REF!</definedName>
    <definedName name="____pj51" localSheetId="2">#REF!</definedName>
    <definedName name="____pj51">#REF!</definedName>
    <definedName name="____pr01" localSheetId="3">#REF!</definedName>
    <definedName name="____pr01" localSheetId="2">#REF!</definedName>
    <definedName name="____pr01">#REF!</definedName>
    <definedName name="____pr02" localSheetId="3">#REF!</definedName>
    <definedName name="____pr02" localSheetId="2">#REF!</definedName>
    <definedName name="____pr02">#REF!</definedName>
    <definedName name="____pr03" localSheetId="3">#REF!</definedName>
    <definedName name="____pr03" localSheetId="2">#REF!</definedName>
    <definedName name="____pr03">#REF!</definedName>
    <definedName name="____pr04" localSheetId="3">#REF!</definedName>
    <definedName name="____pr04" localSheetId="2">#REF!</definedName>
    <definedName name="____pr04">#REF!</definedName>
    <definedName name="____pr05" localSheetId="3">#REF!</definedName>
    <definedName name="____pr05" localSheetId="2">#REF!</definedName>
    <definedName name="____pr05">#REF!</definedName>
    <definedName name="____pr06" localSheetId="3">#REF!</definedName>
    <definedName name="____pr06" localSheetId="2">#REF!</definedName>
    <definedName name="____pr06">#REF!</definedName>
    <definedName name="____pr07" localSheetId="3">#REF!</definedName>
    <definedName name="____pr07" localSheetId="2">#REF!</definedName>
    <definedName name="____pr07">#REF!</definedName>
    <definedName name="____pr08" localSheetId="3">#REF!</definedName>
    <definedName name="____pr08" localSheetId="2">#REF!</definedName>
    <definedName name="____pr08">#REF!</definedName>
    <definedName name="____pr09" localSheetId="3">#REF!</definedName>
    <definedName name="____pr09" localSheetId="2">#REF!</definedName>
    <definedName name="____pr09">#REF!</definedName>
    <definedName name="____pr10" localSheetId="3">#REF!</definedName>
    <definedName name="____pr10" localSheetId="2">#REF!</definedName>
    <definedName name="____pr10">#REF!</definedName>
    <definedName name="____pr11" localSheetId="3">#REF!</definedName>
    <definedName name="____pr11" localSheetId="2">#REF!</definedName>
    <definedName name="____pr11">#REF!</definedName>
    <definedName name="____pr12" localSheetId="3">#REF!</definedName>
    <definedName name="____pr12" localSheetId="2">#REF!</definedName>
    <definedName name="____pr12">#REF!</definedName>
    <definedName name="____pr13" localSheetId="3">#REF!</definedName>
    <definedName name="____pr13" localSheetId="2">#REF!</definedName>
    <definedName name="____pr13">#REF!</definedName>
    <definedName name="____pr14" localSheetId="3">#REF!</definedName>
    <definedName name="____pr14" localSheetId="2">#REF!</definedName>
    <definedName name="____pr14">#REF!</definedName>
    <definedName name="____pr15" localSheetId="3">#REF!</definedName>
    <definedName name="____pr15" localSheetId="2">#REF!</definedName>
    <definedName name="____pr15">#REF!</definedName>
    <definedName name="____pr16" localSheetId="3">#REF!</definedName>
    <definedName name="____pr16" localSheetId="2">#REF!</definedName>
    <definedName name="____pr16">#REF!</definedName>
    <definedName name="____pr17" localSheetId="3">#REF!</definedName>
    <definedName name="____pr17" localSheetId="2">#REF!</definedName>
    <definedName name="____pr17">#REF!</definedName>
    <definedName name="____pr18" localSheetId="3">#REF!</definedName>
    <definedName name="____pr18" localSheetId="2">#REF!</definedName>
    <definedName name="____pr18">#REF!</definedName>
    <definedName name="____pr19" localSheetId="3">#REF!</definedName>
    <definedName name="____pr19" localSheetId="2">#REF!</definedName>
    <definedName name="____pr19">#REF!</definedName>
    <definedName name="____pr20" localSheetId="3">#REF!</definedName>
    <definedName name="____pr20" localSheetId="2">#REF!</definedName>
    <definedName name="____pr20">#REF!</definedName>
    <definedName name="____pr21" localSheetId="3">#REF!</definedName>
    <definedName name="____pr21" localSheetId="2">#REF!</definedName>
    <definedName name="____pr21">#REF!</definedName>
    <definedName name="____pr22" localSheetId="3">#REF!</definedName>
    <definedName name="____pr22" localSheetId="2">#REF!</definedName>
    <definedName name="____pr22">#REF!</definedName>
    <definedName name="____pr23" localSheetId="3">#REF!</definedName>
    <definedName name="____pr23" localSheetId="2">#REF!</definedName>
    <definedName name="____pr23">#REF!</definedName>
    <definedName name="____pr24" localSheetId="3">#REF!</definedName>
    <definedName name="____pr24" localSheetId="2">#REF!</definedName>
    <definedName name="____pr24">#REF!</definedName>
    <definedName name="____pr25" localSheetId="3">#REF!</definedName>
    <definedName name="____pr25" localSheetId="2">#REF!</definedName>
    <definedName name="____pr25">#REF!</definedName>
    <definedName name="____pr26" localSheetId="3">#REF!</definedName>
    <definedName name="____pr26" localSheetId="2">#REF!</definedName>
    <definedName name="____pr26">#REF!</definedName>
    <definedName name="____pr27" localSheetId="3">#REF!</definedName>
    <definedName name="____pr27" localSheetId="2">#REF!</definedName>
    <definedName name="____pr27">#REF!</definedName>
    <definedName name="____pr28" localSheetId="3">#REF!</definedName>
    <definedName name="____pr28" localSheetId="2">#REF!</definedName>
    <definedName name="____pr28">#REF!</definedName>
    <definedName name="____pr29" localSheetId="3">#REF!</definedName>
    <definedName name="____pr29" localSheetId="2">#REF!</definedName>
    <definedName name="____pr29">#REF!</definedName>
    <definedName name="____pr30" localSheetId="3">#REF!</definedName>
    <definedName name="____pr30" localSheetId="2">#REF!</definedName>
    <definedName name="____pr30">#REF!</definedName>
    <definedName name="____pr31" localSheetId="3">#REF!</definedName>
    <definedName name="____pr31" localSheetId="2">#REF!</definedName>
    <definedName name="____pr31">#REF!</definedName>
    <definedName name="____pr32" localSheetId="3">#REF!</definedName>
    <definedName name="____pr32" localSheetId="2">#REF!</definedName>
    <definedName name="____pr32">#REF!</definedName>
    <definedName name="____pr33" localSheetId="3">#REF!</definedName>
    <definedName name="____pr33" localSheetId="2">#REF!</definedName>
    <definedName name="____pr33">#REF!</definedName>
    <definedName name="____pr34" localSheetId="3">#REF!</definedName>
    <definedName name="____pr34" localSheetId="2">#REF!</definedName>
    <definedName name="____pr34">#REF!</definedName>
    <definedName name="____pr35" localSheetId="3">#REF!</definedName>
    <definedName name="____pr35" localSheetId="2">#REF!</definedName>
    <definedName name="____pr35">#REF!</definedName>
    <definedName name="____pr36" localSheetId="3">#REF!</definedName>
    <definedName name="____pr36" localSheetId="2">#REF!</definedName>
    <definedName name="____pr36">#REF!</definedName>
    <definedName name="____pr37" localSheetId="3">#REF!</definedName>
    <definedName name="____pr37" localSheetId="2">#REF!</definedName>
    <definedName name="____pr37">#REF!</definedName>
    <definedName name="____pr38" localSheetId="3">#REF!</definedName>
    <definedName name="____pr38" localSheetId="2">#REF!</definedName>
    <definedName name="____pr38">#REF!</definedName>
    <definedName name="____pr39" localSheetId="3">#REF!</definedName>
    <definedName name="____pr39" localSheetId="2">#REF!</definedName>
    <definedName name="____pr39">#REF!</definedName>
    <definedName name="____pr40" localSheetId="3">#REF!</definedName>
    <definedName name="____pr40" localSheetId="2">#REF!</definedName>
    <definedName name="____pr40">#REF!</definedName>
    <definedName name="____pr41" localSheetId="3">#REF!</definedName>
    <definedName name="____pr41" localSheetId="2">#REF!</definedName>
    <definedName name="____pr41">#REF!</definedName>
    <definedName name="____pr42" localSheetId="3">#REF!</definedName>
    <definedName name="____pr42" localSheetId="2">#REF!</definedName>
    <definedName name="____pr42">#REF!</definedName>
    <definedName name="____pr43" localSheetId="3">#REF!</definedName>
    <definedName name="____pr43" localSheetId="2">#REF!</definedName>
    <definedName name="____pr43">#REF!</definedName>
    <definedName name="____pr44" localSheetId="3">#REF!</definedName>
    <definedName name="____pr44" localSheetId="2">#REF!</definedName>
    <definedName name="____pr44">#REF!</definedName>
    <definedName name="____pr45" localSheetId="3">#REF!</definedName>
    <definedName name="____pr45" localSheetId="2">#REF!</definedName>
    <definedName name="____pr45">#REF!</definedName>
    <definedName name="____pr46" localSheetId="3">#REF!</definedName>
    <definedName name="____pr46" localSheetId="2">#REF!</definedName>
    <definedName name="____pr46">#REF!</definedName>
    <definedName name="____pr47" localSheetId="3">#REF!</definedName>
    <definedName name="____pr47" localSheetId="2">#REF!</definedName>
    <definedName name="____pr47">#REF!</definedName>
    <definedName name="____pr48" localSheetId="3">#REF!</definedName>
    <definedName name="____pr48" localSheetId="2">#REF!</definedName>
    <definedName name="____pr48">#REF!</definedName>
    <definedName name="____pr49" localSheetId="3">#REF!</definedName>
    <definedName name="____pr49" localSheetId="2">#REF!</definedName>
    <definedName name="____pr49">#REF!</definedName>
    <definedName name="____pr50" localSheetId="3">#REF!</definedName>
    <definedName name="____pr50" localSheetId="2">#REF!</definedName>
    <definedName name="____pr50">#REF!</definedName>
    <definedName name="____pr51" localSheetId="3">#REF!</definedName>
    <definedName name="____pr51" localSheetId="2">#REF!</definedName>
    <definedName name="____pr51">#REF!</definedName>
    <definedName name="____pr52" localSheetId="3">#REF!</definedName>
    <definedName name="____pr52" localSheetId="2">#REF!</definedName>
    <definedName name="____pr52">#REF!</definedName>
    <definedName name="____pr53" localSheetId="3">#REF!</definedName>
    <definedName name="____pr53" localSheetId="2">#REF!</definedName>
    <definedName name="____pr53">#REF!</definedName>
    <definedName name="____pr54" localSheetId="3">#REF!</definedName>
    <definedName name="____pr54" localSheetId="2">#REF!</definedName>
    <definedName name="____pr54">#REF!</definedName>
    <definedName name="____pr55" localSheetId="3">#REF!</definedName>
    <definedName name="____pr55" localSheetId="2">#REF!</definedName>
    <definedName name="____pr55">#REF!</definedName>
    <definedName name="____pr56" localSheetId="3">#REF!</definedName>
    <definedName name="____pr56" localSheetId="2">#REF!</definedName>
    <definedName name="____pr56">#REF!</definedName>
    <definedName name="____pr57" localSheetId="3">#REF!</definedName>
    <definedName name="____pr57" localSheetId="2">#REF!</definedName>
    <definedName name="____pr57">#REF!</definedName>
    <definedName name="____pr58" localSheetId="3">#REF!</definedName>
    <definedName name="____pr58" localSheetId="2">#REF!</definedName>
    <definedName name="____pr58">#REF!</definedName>
    <definedName name="____pr59" localSheetId="3">#REF!</definedName>
    <definedName name="____pr59" localSheetId="2">#REF!</definedName>
    <definedName name="____pr59">#REF!</definedName>
    <definedName name="____pr60" localSheetId="3">#REF!</definedName>
    <definedName name="____pr60" localSheetId="2">#REF!</definedName>
    <definedName name="____pr60">#REF!</definedName>
    <definedName name="____pr61" localSheetId="3">#REF!</definedName>
    <definedName name="____pr61" localSheetId="2">#REF!</definedName>
    <definedName name="____pr61">#REF!</definedName>
    <definedName name="____pr62" localSheetId="3">#REF!</definedName>
    <definedName name="____pr62" localSheetId="2">#REF!</definedName>
    <definedName name="____pr62">#REF!</definedName>
    <definedName name="____pr63" localSheetId="3">#REF!</definedName>
    <definedName name="____pr63" localSheetId="2">#REF!</definedName>
    <definedName name="____pr63">#REF!</definedName>
    <definedName name="____pr64" localSheetId="3">#REF!</definedName>
    <definedName name="____pr64" localSheetId="2">#REF!</definedName>
    <definedName name="____pr64">#REF!</definedName>
    <definedName name="____pr65" localSheetId="3">#REF!</definedName>
    <definedName name="____pr65" localSheetId="2">#REF!</definedName>
    <definedName name="____pr65">#REF!</definedName>
    <definedName name="____pr66" localSheetId="3">#REF!</definedName>
    <definedName name="____pr66" localSheetId="2">#REF!</definedName>
    <definedName name="____pr66">#REF!</definedName>
    <definedName name="____pr67" localSheetId="3">#REF!</definedName>
    <definedName name="____pr67" localSheetId="2">#REF!</definedName>
    <definedName name="____pr67">#REF!</definedName>
    <definedName name="____pr68" localSheetId="3">#REF!</definedName>
    <definedName name="____pr68" localSheetId="2">#REF!</definedName>
    <definedName name="____pr68">#REF!</definedName>
    <definedName name="____pr69" localSheetId="3">#REF!</definedName>
    <definedName name="____pr69" localSheetId="2">#REF!</definedName>
    <definedName name="____pr69">#REF!</definedName>
    <definedName name="____pr70" localSheetId="3">#REF!</definedName>
    <definedName name="____pr70" localSheetId="2">#REF!</definedName>
    <definedName name="____pr70">#REF!</definedName>
    <definedName name="____pr71" localSheetId="3">#REF!</definedName>
    <definedName name="____pr71" localSheetId="2">#REF!</definedName>
    <definedName name="____pr71">#REF!</definedName>
    <definedName name="____pr72" localSheetId="3">#REF!</definedName>
    <definedName name="____pr72" localSheetId="2">#REF!</definedName>
    <definedName name="____pr72">#REF!</definedName>
    <definedName name="____SBC1">[6]INV!$A$12:$D$15</definedName>
    <definedName name="____SBC3">[6]INV!$F$12:$I$15</definedName>
    <definedName name="____SBC5">[6]INV!$K$12:$N$15</definedName>
    <definedName name="____TOP1" localSheetId="3">#REF!</definedName>
    <definedName name="____TOP1" localSheetId="2">#REF!</definedName>
    <definedName name="____TOP1">#REF!</definedName>
    <definedName name="____TOP10" localSheetId="3">#REF!</definedName>
    <definedName name="____TOP10" localSheetId="2">#REF!</definedName>
    <definedName name="____TOP10">#REF!</definedName>
    <definedName name="____TOP2" localSheetId="3">#REF!</definedName>
    <definedName name="____TOP2" localSheetId="2">#REF!</definedName>
    <definedName name="____TOP2">#REF!</definedName>
    <definedName name="____TOP3" localSheetId="3">#REF!</definedName>
    <definedName name="____TOP3" localSheetId="2">#REF!</definedName>
    <definedName name="____TOP3">#REF!</definedName>
    <definedName name="____TOP4" localSheetId="3">#REF!</definedName>
    <definedName name="____TOP4" localSheetId="2">#REF!</definedName>
    <definedName name="____TOP4">#REF!</definedName>
    <definedName name="____TOP5" localSheetId="3">#REF!</definedName>
    <definedName name="____TOP5" localSheetId="2">#REF!</definedName>
    <definedName name="____TOP5">#REF!</definedName>
    <definedName name="____TOP6" localSheetId="3">#REF!</definedName>
    <definedName name="____TOP6" localSheetId="2">#REF!</definedName>
    <definedName name="____TOP6">#REF!</definedName>
    <definedName name="____TOP7" localSheetId="3">#REF!</definedName>
    <definedName name="____TOP7" localSheetId="2">#REF!</definedName>
    <definedName name="____TOP7">#REF!</definedName>
    <definedName name="____TOP8" localSheetId="3">#REF!</definedName>
    <definedName name="____TOP8" localSheetId="2">#REF!</definedName>
    <definedName name="____TOP8">#REF!</definedName>
    <definedName name="____TOP9" localSheetId="3">#REF!</definedName>
    <definedName name="____TOP9" localSheetId="2">#REF!</definedName>
    <definedName name="____TOP9">#REF!</definedName>
    <definedName name="____VEX1" localSheetId="3">[11]Tablas!#REF!</definedName>
    <definedName name="____VEX1" localSheetId="2">[11]Tablas!#REF!</definedName>
    <definedName name="____VEX1">[11]Tablas!#REF!</definedName>
    <definedName name="____VFA1" localSheetId="3">[11]Tablas!#REF!</definedName>
    <definedName name="____VFA1" localSheetId="2">[11]Tablas!#REF!</definedName>
    <definedName name="____VFA1">[11]Tablas!#REF!</definedName>
    <definedName name="____VIT1" localSheetId="3">[11]Tablas!#REF!</definedName>
    <definedName name="____VIT1" localSheetId="2">[11]Tablas!#REF!</definedName>
    <definedName name="____VIT1">[11]Tablas!#REF!</definedName>
    <definedName name="____VPR1" localSheetId="3">[11]Tablas!#REF!</definedName>
    <definedName name="____VPR1" localSheetId="2">[11]Tablas!#REF!</definedName>
    <definedName name="____VPR1">[11]Tablas!#REF!</definedName>
    <definedName name="____VPR2" localSheetId="3">#REF!</definedName>
    <definedName name="____VPR2" localSheetId="2">#REF!</definedName>
    <definedName name="____VPR2">#REF!</definedName>
    <definedName name="____VRP1" localSheetId="3">[11]Tablas!#REF!</definedName>
    <definedName name="____VRP1" localSheetId="2">[11]Tablas!#REF!</definedName>
    <definedName name="____VRP1">[11]Tablas!#REF!</definedName>
    <definedName name="____VSM1" localSheetId="3">[11]Tablas!#REF!</definedName>
    <definedName name="____VSM1" localSheetId="2">[11]Tablas!#REF!</definedName>
    <definedName name="____VSM1">[11]Tablas!#REF!</definedName>
    <definedName name="___AFC1">[6]INV!$A$25:$D$28</definedName>
    <definedName name="___AFC3">[6]INV!$F$25:$I$28</definedName>
    <definedName name="___AFC5">[6]INV!$K$25:$N$28</definedName>
    <definedName name="___ane7" localSheetId="3">[15]!_xlbgnm.ane7</definedName>
    <definedName name="___ane7" localSheetId="2">[15]!_xlbgnm.ane7</definedName>
    <definedName name="___ane7">[15]!_xlbgnm.ane7</definedName>
    <definedName name="___ane8" localSheetId="3">[15]!_xlbgnm.ane8</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3">#REF!</definedName>
    <definedName name="___COM1" localSheetId="2">#REF!</definedName>
    <definedName name="___COM1">#REF!</definedName>
    <definedName name="___COM10" localSheetId="3">#REF!</definedName>
    <definedName name="___COM10" localSheetId="2">#REF!</definedName>
    <definedName name="___COM10">#REF!</definedName>
    <definedName name="___COM11" localSheetId="3">#REF!</definedName>
    <definedName name="___COM11" localSheetId="2">#REF!</definedName>
    <definedName name="___COM11">#REF!</definedName>
    <definedName name="___COM12" localSheetId="3">#REF!</definedName>
    <definedName name="___COM12" localSheetId="2">#REF!</definedName>
    <definedName name="___COM12">#REF!</definedName>
    <definedName name="___COM13" localSheetId="3">#REF!</definedName>
    <definedName name="___COM13" localSheetId="2">#REF!</definedName>
    <definedName name="___COM13">#REF!</definedName>
    <definedName name="___COM14" localSheetId="3">#REF!</definedName>
    <definedName name="___COM14" localSheetId="2">#REF!</definedName>
    <definedName name="___COM14">#REF!</definedName>
    <definedName name="___COM15" localSheetId="3">#REF!</definedName>
    <definedName name="___COM15" localSheetId="2">#REF!</definedName>
    <definedName name="___COM15">#REF!</definedName>
    <definedName name="___COM16" localSheetId="3">#REF!</definedName>
    <definedName name="___COM16" localSheetId="2">#REF!</definedName>
    <definedName name="___COM16">#REF!</definedName>
    <definedName name="___COM17" localSheetId="3">#REF!</definedName>
    <definedName name="___COM17" localSheetId="2">#REF!</definedName>
    <definedName name="___COM17">#REF!</definedName>
    <definedName name="___COM18" localSheetId="3">#REF!</definedName>
    <definedName name="___COM18" localSheetId="2">#REF!</definedName>
    <definedName name="___COM18">#REF!</definedName>
    <definedName name="___COM19" localSheetId="3">#REF!</definedName>
    <definedName name="___COM19" localSheetId="2">#REF!</definedName>
    <definedName name="___COM19">#REF!</definedName>
    <definedName name="___COM2" localSheetId="3">#REF!</definedName>
    <definedName name="___COM2" localSheetId="2">#REF!</definedName>
    <definedName name="___COM2">#REF!</definedName>
    <definedName name="___COM20" localSheetId="3">#REF!</definedName>
    <definedName name="___COM20" localSheetId="2">#REF!</definedName>
    <definedName name="___COM20">#REF!</definedName>
    <definedName name="___COM21" localSheetId="3">#REF!</definedName>
    <definedName name="___COM21" localSheetId="2">#REF!</definedName>
    <definedName name="___COM21">#REF!</definedName>
    <definedName name="___COM3" localSheetId="3">#REF!</definedName>
    <definedName name="___COM3" localSheetId="2">#REF!</definedName>
    <definedName name="___COM3">#REF!</definedName>
    <definedName name="___COM4" localSheetId="3">#REF!</definedName>
    <definedName name="___COM4" localSheetId="2">#REF!</definedName>
    <definedName name="___COM4">#REF!</definedName>
    <definedName name="___COM5" localSheetId="3">#REF!</definedName>
    <definedName name="___COM5" localSheetId="2">#REF!</definedName>
    <definedName name="___COM5">#REF!</definedName>
    <definedName name="___COM6" localSheetId="3">#REF!</definedName>
    <definedName name="___COM6" localSheetId="2">#REF!</definedName>
    <definedName name="___COM6">#REF!</definedName>
    <definedName name="___COM7" localSheetId="3">#REF!</definedName>
    <definedName name="___COM7" localSheetId="2">#REF!</definedName>
    <definedName name="___COM7">#REF!</definedName>
    <definedName name="___COM8" localSheetId="3">#REF!</definedName>
    <definedName name="___COM8" localSheetId="2">#REF!</definedName>
    <definedName name="___COM8">#REF!</definedName>
    <definedName name="___COM9" localSheetId="3">#REF!</definedName>
    <definedName name="___COM9" localSheetId="2">#REF!</definedName>
    <definedName name="___COM9">#REF!</definedName>
    <definedName name="___DCI1" localSheetId="3">[11]Tablas!#REF!</definedName>
    <definedName name="___DCI1" localSheetId="2">[11]Tablas!#REF!</definedName>
    <definedName name="___DCI1">[11]Tablas!#REF!</definedName>
    <definedName name="___DDS1" localSheetId="3">[11]Tablas!#REF!</definedName>
    <definedName name="___DDS1" localSheetId="2">[11]Tablas!#REF!</definedName>
    <definedName name="___DDS1">[11]Tablas!#REF!</definedName>
    <definedName name="___DGO1" localSheetId="3">[11]Tablas!#REF!</definedName>
    <definedName name="___DGO1" localSheetId="2">[11]Tablas!#REF!</definedName>
    <definedName name="___DGO1">[11]Tablas!#REF!</definedName>
    <definedName name="___DGP1" localSheetId="3">[11]Tablas!#REF!</definedName>
    <definedName name="___DGP1" localSheetId="2">[11]Tablas!#REF!</definedName>
    <definedName name="___DGP1">[11]Tablas!#REF!</definedName>
    <definedName name="___DIJ1" localSheetId="3">[11]Tablas!#REF!</definedName>
    <definedName name="___DIJ1" localSheetId="2">[11]Tablas!#REF!</definedName>
    <definedName name="___DIJ1">[11]Tablas!#REF!</definedName>
    <definedName name="___DPI1" localSheetId="3">[11]Tablas!#REF!</definedName>
    <definedName name="___DPI1" localSheetId="2">[11]Tablas!#REF!</definedName>
    <definedName name="___DPI1">[11]Tablas!#REF!</definedName>
    <definedName name="___DPY1" localSheetId="3">[11]Tablas!#REF!</definedName>
    <definedName name="___DPY1" localSheetId="2">[11]Tablas!#REF!</definedName>
    <definedName name="___DPY1">[11]Tablas!#REF!</definedName>
    <definedName name="___DRI1" localSheetId="3">[11]Tablas!#REF!</definedName>
    <definedName name="___DRI1" localSheetId="2">[11]Tablas!#REF!</definedName>
    <definedName name="___DRI1">[11]Tablas!#REF!</definedName>
    <definedName name="___DRL1" localSheetId="3">[11]Tablas!#REF!</definedName>
    <definedName name="___DRL1" localSheetId="2">[11]Tablas!#REF!</definedName>
    <definedName name="___DRL1">[11]Tablas!#REF!</definedName>
    <definedName name="___DSP1" localSheetId="3">[11]Tablas!#REF!</definedName>
    <definedName name="___DSP1" localSheetId="2">[11]Tablas!#REF!</definedName>
    <definedName name="___DSP1">[11]Tablas!#REF!</definedName>
    <definedName name="___ECP1" localSheetId="3">[11]Tablas!#REF!</definedName>
    <definedName name="___ECP1" localSheetId="2">[11]Tablas!#REF!</definedName>
    <definedName name="___ECP1">[11]Tablas!#REF!</definedName>
    <definedName name="___ICP1" localSheetId="3">[11]Tablas!#REF!</definedName>
    <definedName name="___ICP1" localSheetId="2">[11]Tablas!#REF!</definedName>
    <definedName name="___ICP1">[11]Tablas!#REF!</definedName>
    <definedName name="___key2" localSheetId="3" hidden="1">[8]INST!#REF!</definedName>
    <definedName name="___key2" localSheetId="2" hidden="1">[8]INST!#REF!</definedName>
    <definedName name="___key2" hidden="1">[8]INST!#REF!</definedName>
    <definedName name="___key3" localSheetId="3" hidden="1">#REF!</definedName>
    <definedName name="___key3" localSheetId="2" hidden="1">#REF!</definedName>
    <definedName name="___key3" hidden="1">#REF!</definedName>
    <definedName name="___key31" localSheetId="3" hidden="1">#REF!</definedName>
    <definedName name="___key31" localSheetId="2" hidden="1">#REF!</definedName>
    <definedName name="___key31" hidden="1">#REF!</definedName>
    <definedName name="___LEY80" localSheetId="3">#REF!</definedName>
    <definedName name="___LEY80" localSheetId="2">#REF!</definedName>
    <definedName name="___LEY80">#REF!</definedName>
    <definedName name="___MA2" localSheetId="3">#REF!</definedName>
    <definedName name="___MA2" localSheetId="2">#REF!</definedName>
    <definedName name="___MA2">#REF!</definedName>
    <definedName name="___OCD1" localSheetId="3">[11]Tablas!#REF!</definedName>
    <definedName name="___OCD1" localSheetId="2">[11]Tablas!#REF!</definedName>
    <definedName name="___OCD1">[11]Tablas!#REF!</definedName>
    <definedName name="___OCI1" localSheetId="3">[11]Tablas!#REF!</definedName>
    <definedName name="___OCI1" localSheetId="2">[11]Tablas!#REF!</definedName>
    <definedName name="___OCI1">[11]Tablas!#REF!</definedName>
    <definedName name="___PJ50" localSheetId="3">#REF!</definedName>
    <definedName name="___PJ50" localSheetId="2">#REF!</definedName>
    <definedName name="___PJ50">#REF!</definedName>
    <definedName name="___pj51" localSheetId="3">#REF!</definedName>
    <definedName name="___pj51" localSheetId="2">#REF!</definedName>
    <definedName name="___pj51">#REF!</definedName>
    <definedName name="___pr01" localSheetId="3">#REF!</definedName>
    <definedName name="___pr01" localSheetId="2">#REF!</definedName>
    <definedName name="___pr01">#REF!</definedName>
    <definedName name="___pr02" localSheetId="3">#REF!</definedName>
    <definedName name="___pr02" localSheetId="2">#REF!</definedName>
    <definedName name="___pr02">#REF!</definedName>
    <definedName name="___pr03" localSheetId="3">#REF!</definedName>
    <definedName name="___pr03" localSheetId="2">#REF!</definedName>
    <definedName name="___pr03">#REF!</definedName>
    <definedName name="___pr04" localSheetId="3">#REF!</definedName>
    <definedName name="___pr04" localSheetId="2">#REF!</definedName>
    <definedName name="___pr04">#REF!</definedName>
    <definedName name="___pr05" localSheetId="3">#REF!</definedName>
    <definedName name="___pr05" localSheetId="2">#REF!</definedName>
    <definedName name="___pr05">#REF!</definedName>
    <definedName name="___pr06" localSheetId="3">#REF!</definedName>
    <definedName name="___pr06" localSheetId="2">#REF!</definedName>
    <definedName name="___pr06">#REF!</definedName>
    <definedName name="___pr07" localSheetId="3">#REF!</definedName>
    <definedName name="___pr07" localSheetId="2">#REF!</definedName>
    <definedName name="___pr07">#REF!</definedName>
    <definedName name="___pr08" localSheetId="3">#REF!</definedName>
    <definedName name="___pr08" localSheetId="2">#REF!</definedName>
    <definedName name="___pr08">#REF!</definedName>
    <definedName name="___pr09" localSheetId="3">#REF!</definedName>
    <definedName name="___pr09" localSheetId="2">#REF!</definedName>
    <definedName name="___pr09">#REF!</definedName>
    <definedName name="___pr10" localSheetId="3">#REF!</definedName>
    <definedName name="___pr10" localSheetId="2">#REF!</definedName>
    <definedName name="___pr10">#REF!</definedName>
    <definedName name="___pr11" localSheetId="3">#REF!</definedName>
    <definedName name="___pr11" localSheetId="2">#REF!</definedName>
    <definedName name="___pr11">#REF!</definedName>
    <definedName name="___pr12" localSheetId="3">#REF!</definedName>
    <definedName name="___pr12" localSheetId="2">#REF!</definedName>
    <definedName name="___pr12">#REF!</definedName>
    <definedName name="___pr13" localSheetId="3">#REF!</definedName>
    <definedName name="___pr13" localSheetId="2">#REF!</definedName>
    <definedName name="___pr13">#REF!</definedName>
    <definedName name="___pr14" localSheetId="3">#REF!</definedName>
    <definedName name="___pr14" localSheetId="2">#REF!</definedName>
    <definedName name="___pr14">#REF!</definedName>
    <definedName name="___pr15" localSheetId="3">#REF!</definedName>
    <definedName name="___pr15" localSheetId="2">#REF!</definedName>
    <definedName name="___pr15">#REF!</definedName>
    <definedName name="___pr16" localSheetId="3">#REF!</definedName>
    <definedName name="___pr16" localSheetId="2">#REF!</definedName>
    <definedName name="___pr16">#REF!</definedName>
    <definedName name="___pr17" localSheetId="3">#REF!</definedName>
    <definedName name="___pr17" localSheetId="2">#REF!</definedName>
    <definedName name="___pr17">#REF!</definedName>
    <definedName name="___pr18" localSheetId="3">#REF!</definedName>
    <definedName name="___pr18" localSheetId="2">#REF!</definedName>
    <definedName name="___pr18">#REF!</definedName>
    <definedName name="___pr19" localSheetId="3">#REF!</definedName>
    <definedName name="___pr19" localSheetId="2">#REF!</definedName>
    <definedName name="___pr19">#REF!</definedName>
    <definedName name="___pr20" localSheetId="3">#REF!</definedName>
    <definedName name="___pr20" localSheetId="2">#REF!</definedName>
    <definedName name="___pr20">#REF!</definedName>
    <definedName name="___pr21" localSheetId="3">#REF!</definedName>
    <definedName name="___pr21" localSheetId="2">#REF!</definedName>
    <definedName name="___pr21">#REF!</definedName>
    <definedName name="___pr22" localSheetId="3">#REF!</definedName>
    <definedName name="___pr22" localSheetId="2">#REF!</definedName>
    <definedName name="___pr22">#REF!</definedName>
    <definedName name="___pr23" localSheetId="3">#REF!</definedName>
    <definedName name="___pr23" localSheetId="2">#REF!</definedName>
    <definedName name="___pr23">#REF!</definedName>
    <definedName name="___pr24" localSheetId="3">#REF!</definedName>
    <definedName name="___pr24" localSheetId="2">#REF!</definedName>
    <definedName name="___pr24">#REF!</definedName>
    <definedName name="___pr25" localSheetId="3">#REF!</definedName>
    <definedName name="___pr25" localSheetId="2">#REF!</definedName>
    <definedName name="___pr25">#REF!</definedName>
    <definedName name="___pr26" localSheetId="3">#REF!</definedName>
    <definedName name="___pr26" localSheetId="2">#REF!</definedName>
    <definedName name="___pr26">#REF!</definedName>
    <definedName name="___pr27" localSheetId="3">#REF!</definedName>
    <definedName name="___pr27" localSheetId="2">#REF!</definedName>
    <definedName name="___pr27">#REF!</definedName>
    <definedName name="___pr28" localSheetId="3">#REF!</definedName>
    <definedName name="___pr28" localSheetId="2">#REF!</definedName>
    <definedName name="___pr28">#REF!</definedName>
    <definedName name="___pr29" localSheetId="3">#REF!</definedName>
    <definedName name="___pr29" localSheetId="2">#REF!</definedName>
    <definedName name="___pr29">#REF!</definedName>
    <definedName name="___pr30" localSheetId="3">#REF!</definedName>
    <definedName name="___pr30" localSheetId="2">#REF!</definedName>
    <definedName name="___pr30">#REF!</definedName>
    <definedName name="___pr31" localSheetId="3">#REF!</definedName>
    <definedName name="___pr31" localSheetId="2">#REF!</definedName>
    <definedName name="___pr31">#REF!</definedName>
    <definedName name="___pr32" localSheetId="3">#REF!</definedName>
    <definedName name="___pr32" localSheetId="2">#REF!</definedName>
    <definedName name="___pr32">#REF!</definedName>
    <definedName name="___pr33" localSheetId="3">#REF!</definedName>
    <definedName name="___pr33" localSheetId="2">#REF!</definedName>
    <definedName name="___pr33">#REF!</definedName>
    <definedName name="___pr34" localSheetId="3">#REF!</definedName>
    <definedName name="___pr34" localSheetId="2">#REF!</definedName>
    <definedName name="___pr34">#REF!</definedName>
    <definedName name="___pr35" localSheetId="3">#REF!</definedName>
    <definedName name="___pr35" localSheetId="2">#REF!</definedName>
    <definedName name="___pr35">#REF!</definedName>
    <definedName name="___pr36" localSheetId="3">#REF!</definedName>
    <definedName name="___pr36" localSheetId="2">#REF!</definedName>
    <definedName name="___pr36">#REF!</definedName>
    <definedName name="___pr37" localSheetId="3">#REF!</definedName>
    <definedName name="___pr37" localSheetId="2">#REF!</definedName>
    <definedName name="___pr37">#REF!</definedName>
    <definedName name="___pr38" localSheetId="3">#REF!</definedName>
    <definedName name="___pr38" localSheetId="2">#REF!</definedName>
    <definedName name="___pr38">#REF!</definedName>
    <definedName name="___pr39" localSheetId="3">#REF!</definedName>
    <definedName name="___pr39" localSheetId="2">#REF!</definedName>
    <definedName name="___pr39">#REF!</definedName>
    <definedName name="___pr40" localSheetId="3">#REF!</definedName>
    <definedName name="___pr40" localSheetId="2">#REF!</definedName>
    <definedName name="___pr40">#REF!</definedName>
    <definedName name="___pr41" localSheetId="3">#REF!</definedName>
    <definedName name="___pr41" localSheetId="2">#REF!</definedName>
    <definedName name="___pr41">#REF!</definedName>
    <definedName name="___pr42" localSheetId="3">#REF!</definedName>
    <definedName name="___pr42" localSheetId="2">#REF!</definedName>
    <definedName name="___pr42">#REF!</definedName>
    <definedName name="___pr43" localSheetId="3">#REF!</definedName>
    <definedName name="___pr43" localSheetId="2">#REF!</definedName>
    <definedName name="___pr43">#REF!</definedName>
    <definedName name="___pr44" localSheetId="3">#REF!</definedName>
    <definedName name="___pr44" localSheetId="2">#REF!</definedName>
    <definedName name="___pr44">#REF!</definedName>
    <definedName name="___pr45" localSheetId="3">#REF!</definedName>
    <definedName name="___pr45" localSheetId="2">#REF!</definedName>
    <definedName name="___pr45">#REF!</definedName>
    <definedName name="___pr46" localSheetId="3">#REF!</definedName>
    <definedName name="___pr46" localSheetId="2">#REF!</definedName>
    <definedName name="___pr46">#REF!</definedName>
    <definedName name="___pr47" localSheetId="3">#REF!</definedName>
    <definedName name="___pr47" localSheetId="2">#REF!</definedName>
    <definedName name="___pr47">#REF!</definedName>
    <definedName name="___pr48" localSheetId="3">#REF!</definedName>
    <definedName name="___pr48" localSheetId="2">#REF!</definedName>
    <definedName name="___pr48">#REF!</definedName>
    <definedName name="___pr49" localSheetId="3">#REF!</definedName>
    <definedName name="___pr49" localSheetId="2">#REF!</definedName>
    <definedName name="___pr49">#REF!</definedName>
    <definedName name="___pr50" localSheetId="3">#REF!</definedName>
    <definedName name="___pr50" localSheetId="2">#REF!</definedName>
    <definedName name="___pr50">#REF!</definedName>
    <definedName name="___pr51" localSheetId="3">#REF!</definedName>
    <definedName name="___pr51" localSheetId="2">#REF!</definedName>
    <definedName name="___pr51">#REF!</definedName>
    <definedName name="___pr52" localSheetId="3">#REF!</definedName>
    <definedName name="___pr52" localSheetId="2">#REF!</definedName>
    <definedName name="___pr52">#REF!</definedName>
    <definedName name="___pr53" localSheetId="3">#REF!</definedName>
    <definedName name="___pr53" localSheetId="2">#REF!</definedName>
    <definedName name="___pr53">#REF!</definedName>
    <definedName name="___pr54" localSheetId="3">#REF!</definedName>
    <definedName name="___pr54" localSheetId="2">#REF!</definedName>
    <definedName name="___pr54">#REF!</definedName>
    <definedName name="___pr55" localSheetId="3">#REF!</definedName>
    <definedName name="___pr55" localSheetId="2">#REF!</definedName>
    <definedName name="___pr55">#REF!</definedName>
    <definedName name="___pr56" localSheetId="3">#REF!</definedName>
    <definedName name="___pr56" localSheetId="2">#REF!</definedName>
    <definedName name="___pr56">#REF!</definedName>
    <definedName name="___pr57" localSheetId="3">#REF!</definedName>
    <definedName name="___pr57" localSheetId="2">#REF!</definedName>
    <definedName name="___pr57">#REF!</definedName>
    <definedName name="___pr58" localSheetId="3">#REF!</definedName>
    <definedName name="___pr58" localSheetId="2">#REF!</definedName>
    <definedName name="___pr58">#REF!</definedName>
    <definedName name="___pr59" localSheetId="3">#REF!</definedName>
    <definedName name="___pr59" localSheetId="2">#REF!</definedName>
    <definedName name="___pr59">#REF!</definedName>
    <definedName name="___pr60" localSheetId="3">#REF!</definedName>
    <definedName name="___pr60" localSheetId="2">#REF!</definedName>
    <definedName name="___pr60">#REF!</definedName>
    <definedName name="___pr61" localSheetId="3">#REF!</definedName>
    <definedName name="___pr61" localSheetId="2">#REF!</definedName>
    <definedName name="___pr61">#REF!</definedName>
    <definedName name="___pr62" localSheetId="3">#REF!</definedName>
    <definedName name="___pr62" localSheetId="2">#REF!</definedName>
    <definedName name="___pr62">#REF!</definedName>
    <definedName name="___pr63" localSheetId="3">#REF!</definedName>
    <definedName name="___pr63" localSheetId="2">#REF!</definedName>
    <definedName name="___pr63">#REF!</definedName>
    <definedName name="___pr64" localSheetId="3">#REF!</definedName>
    <definedName name="___pr64" localSheetId="2">#REF!</definedName>
    <definedName name="___pr64">#REF!</definedName>
    <definedName name="___pr65" localSheetId="3">#REF!</definedName>
    <definedName name="___pr65" localSheetId="2">#REF!</definedName>
    <definedName name="___pr65">#REF!</definedName>
    <definedName name="___pr66" localSheetId="3">#REF!</definedName>
    <definedName name="___pr66" localSheetId="2">#REF!</definedName>
    <definedName name="___pr66">#REF!</definedName>
    <definedName name="___pr67" localSheetId="3">#REF!</definedName>
    <definedName name="___pr67" localSheetId="2">#REF!</definedName>
    <definedName name="___pr67">#REF!</definedName>
    <definedName name="___pr68" localSheetId="3">#REF!</definedName>
    <definedName name="___pr68" localSheetId="2">#REF!</definedName>
    <definedName name="___pr68">#REF!</definedName>
    <definedName name="___pr69" localSheetId="3">#REF!</definedName>
    <definedName name="___pr69" localSheetId="2">#REF!</definedName>
    <definedName name="___pr69">#REF!</definedName>
    <definedName name="___pr70" localSheetId="3">#REF!</definedName>
    <definedName name="___pr70" localSheetId="2">#REF!</definedName>
    <definedName name="___pr70">#REF!</definedName>
    <definedName name="___pr71" localSheetId="3">#REF!</definedName>
    <definedName name="___pr71" localSheetId="2">#REF!</definedName>
    <definedName name="___pr71">#REF!</definedName>
    <definedName name="___pr72" localSheetId="3">#REF!</definedName>
    <definedName name="___pr72" localSheetId="2">#REF!</definedName>
    <definedName name="___pr72">#REF!</definedName>
    <definedName name="___SBC1">[6]INV!$A$12:$D$15</definedName>
    <definedName name="___SBC3">[6]INV!$F$12:$I$15</definedName>
    <definedName name="___SBC5">[6]INV!$K$12:$N$15</definedName>
    <definedName name="___TOP1" localSheetId="3">#REF!</definedName>
    <definedName name="___TOP1" localSheetId="2">#REF!</definedName>
    <definedName name="___TOP1">#REF!</definedName>
    <definedName name="___TOP10" localSheetId="3">#REF!</definedName>
    <definedName name="___TOP10" localSheetId="2">#REF!</definedName>
    <definedName name="___TOP10">#REF!</definedName>
    <definedName name="___TOP2" localSheetId="3">#REF!</definedName>
    <definedName name="___TOP2" localSheetId="2">#REF!</definedName>
    <definedName name="___TOP2">#REF!</definedName>
    <definedName name="___TOP3" localSheetId="3">#REF!</definedName>
    <definedName name="___TOP3" localSheetId="2">#REF!</definedName>
    <definedName name="___TOP3">#REF!</definedName>
    <definedName name="___TOP4" localSheetId="3">#REF!</definedName>
    <definedName name="___TOP4" localSheetId="2">#REF!</definedName>
    <definedName name="___TOP4">#REF!</definedName>
    <definedName name="___TOP5" localSheetId="3">#REF!</definedName>
    <definedName name="___TOP5" localSheetId="2">#REF!</definedName>
    <definedName name="___TOP5">#REF!</definedName>
    <definedName name="___TOP6" localSheetId="3">#REF!</definedName>
    <definedName name="___TOP6" localSheetId="2">#REF!</definedName>
    <definedName name="___TOP6">#REF!</definedName>
    <definedName name="___TOP7" localSheetId="3">#REF!</definedName>
    <definedName name="___TOP7" localSheetId="2">#REF!</definedName>
    <definedName name="___TOP7">#REF!</definedName>
    <definedName name="___TOP8" localSheetId="3">#REF!</definedName>
    <definedName name="___TOP8" localSheetId="2">#REF!</definedName>
    <definedName name="___TOP8">#REF!</definedName>
    <definedName name="___TOP9" localSheetId="3">#REF!</definedName>
    <definedName name="___TOP9" localSheetId="2">#REF!</definedName>
    <definedName name="___TOP9">#REF!</definedName>
    <definedName name="___VEX1" localSheetId="3">[11]Tablas!#REF!</definedName>
    <definedName name="___VEX1" localSheetId="2">[11]Tablas!#REF!</definedName>
    <definedName name="___VEX1">[11]Tablas!#REF!</definedName>
    <definedName name="___VFA1" localSheetId="3">[11]Tablas!#REF!</definedName>
    <definedName name="___VFA1" localSheetId="2">[11]Tablas!#REF!</definedName>
    <definedName name="___VFA1">[11]Tablas!#REF!</definedName>
    <definedName name="___VIT1" localSheetId="3">[11]Tablas!#REF!</definedName>
    <definedName name="___VIT1" localSheetId="2">[11]Tablas!#REF!</definedName>
    <definedName name="___VIT1">[11]Tablas!#REF!</definedName>
    <definedName name="___VPR1" localSheetId="3">[11]Tablas!#REF!</definedName>
    <definedName name="___VPR1" localSheetId="2">[11]Tablas!#REF!</definedName>
    <definedName name="___VPR1">[11]Tablas!#REF!</definedName>
    <definedName name="___VPR2" localSheetId="3">#REF!</definedName>
    <definedName name="___VPR2" localSheetId="2">#REF!</definedName>
    <definedName name="___VPR2">#REF!</definedName>
    <definedName name="___VRP1" localSheetId="3">[11]Tablas!#REF!</definedName>
    <definedName name="___VRP1" localSheetId="2">[11]Tablas!#REF!</definedName>
    <definedName name="___VRP1">[11]Tablas!#REF!</definedName>
    <definedName name="___VSM1" localSheetId="3">[11]Tablas!#REF!</definedName>
    <definedName name="___VSM1" localSheetId="2">[11]Tablas!#REF!</definedName>
    <definedName name="___VSM1">[11]Tablas!#REF!</definedName>
    <definedName name="__123Graph_A" localSheetId="3" hidden="1">#REF!</definedName>
    <definedName name="__123Graph_A" localSheetId="2" hidden="1">#REF!</definedName>
    <definedName name="__123Graph_A" hidden="1">#REF!</definedName>
    <definedName name="__123Graph_B" localSheetId="3" hidden="1">#REF!</definedName>
    <definedName name="__123Graph_B" localSheetId="2" hidden="1">#REF!</definedName>
    <definedName name="__123Graph_B" hidden="1">#REF!</definedName>
    <definedName name="__AFC1">[6]INV!$A$25:$D$28</definedName>
    <definedName name="__AFC3">[6]INV!$F$25:$I$28</definedName>
    <definedName name="__AFC5">[6]INV!$K$25:$N$28</definedName>
    <definedName name="__ane7" localSheetId="3">[13]!_xlbgnm.ane7</definedName>
    <definedName name="__ane7" localSheetId="2">[13]!_xlbgnm.ane7</definedName>
    <definedName name="__ane7">[13]!_xlbgnm.ane7</definedName>
    <definedName name="__ane8" localSheetId="3">[13]!_xlbgnm.ane8</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3">#REF!</definedName>
    <definedName name="__Cod1" localSheetId="2">#REF!</definedName>
    <definedName name="__Cod1">#REF!</definedName>
    <definedName name="__COM1" localSheetId="3">#REF!</definedName>
    <definedName name="__COM1" localSheetId="2">#REF!</definedName>
    <definedName name="__COM1">#REF!</definedName>
    <definedName name="__COM10" localSheetId="3">#REF!</definedName>
    <definedName name="__COM10" localSheetId="2">#REF!</definedName>
    <definedName name="__COM10">#REF!</definedName>
    <definedName name="__COM11" localSheetId="3">#REF!</definedName>
    <definedName name="__COM11" localSheetId="2">#REF!</definedName>
    <definedName name="__COM11">#REF!</definedName>
    <definedName name="__COM12" localSheetId="3">#REF!</definedName>
    <definedName name="__COM12" localSheetId="2">#REF!</definedName>
    <definedName name="__COM12">#REF!</definedName>
    <definedName name="__COM13" localSheetId="3">#REF!</definedName>
    <definedName name="__COM13" localSheetId="2">#REF!</definedName>
    <definedName name="__COM13">#REF!</definedName>
    <definedName name="__COM14" localSheetId="3">#REF!</definedName>
    <definedName name="__COM14" localSheetId="2">#REF!</definedName>
    <definedName name="__COM14">#REF!</definedName>
    <definedName name="__COM15" localSheetId="3">#REF!</definedName>
    <definedName name="__COM15" localSheetId="2">#REF!</definedName>
    <definedName name="__COM15">#REF!</definedName>
    <definedName name="__COM16" localSheetId="3">#REF!</definedName>
    <definedName name="__COM16" localSheetId="2">#REF!</definedName>
    <definedName name="__COM16">#REF!</definedName>
    <definedName name="__COM17" localSheetId="3">#REF!</definedName>
    <definedName name="__COM17" localSheetId="2">#REF!</definedName>
    <definedName name="__COM17">#REF!</definedName>
    <definedName name="__COM18" localSheetId="3">#REF!</definedName>
    <definedName name="__COM18" localSheetId="2">#REF!</definedName>
    <definedName name="__COM18">#REF!</definedName>
    <definedName name="__COM19" localSheetId="3">#REF!</definedName>
    <definedName name="__COM19" localSheetId="2">#REF!</definedName>
    <definedName name="__COM19">#REF!</definedName>
    <definedName name="__COM2" localSheetId="3">#REF!</definedName>
    <definedName name="__COM2" localSheetId="2">#REF!</definedName>
    <definedName name="__COM2">#REF!</definedName>
    <definedName name="__COM20" localSheetId="3">#REF!</definedName>
    <definedName name="__COM20" localSheetId="2">#REF!</definedName>
    <definedName name="__COM20">#REF!</definedName>
    <definedName name="__COM21" localSheetId="3">#REF!</definedName>
    <definedName name="__COM21" localSheetId="2">#REF!</definedName>
    <definedName name="__COM21">#REF!</definedName>
    <definedName name="__COM3" localSheetId="3">#REF!</definedName>
    <definedName name="__COM3" localSheetId="2">#REF!</definedName>
    <definedName name="__COM3">#REF!</definedName>
    <definedName name="__COM4" localSheetId="3">#REF!</definedName>
    <definedName name="__COM4" localSheetId="2">#REF!</definedName>
    <definedName name="__COM4">#REF!</definedName>
    <definedName name="__COM5" localSheetId="3">#REF!</definedName>
    <definedName name="__COM5" localSheetId="2">#REF!</definedName>
    <definedName name="__COM5">#REF!</definedName>
    <definedName name="__COM6" localSheetId="3">#REF!</definedName>
    <definedName name="__COM6" localSheetId="2">#REF!</definedName>
    <definedName name="__COM6">#REF!</definedName>
    <definedName name="__COM7" localSheetId="3">#REF!</definedName>
    <definedName name="__COM7" localSheetId="2">#REF!</definedName>
    <definedName name="__COM7">#REF!</definedName>
    <definedName name="__COM8" localSheetId="3">#REF!</definedName>
    <definedName name="__COM8" localSheetId="2">#REF!</definedName>
    <definedName name="__COM8">#REF!</definedName>
    <definedName name="__COM9" localSheetId="3">#REF!</definedName>
    <definedName name="__COM9" localSheetId="2">#REF!</definedName>
    <definedName name="__COM9">#REF!</definedName>
    <definedName name="__DCI1" localSheetId="3">[11]Tablas!#REF!</definedName>
    <definedName name="__DCI1" localSheetId="2">[11]Tablas!#REF!</definedName>
    <definedName name="__DCI1">[11]Tablas!#REF!</definedName>
    <definedName name="__DDS1" localSheetId="3">[11]Tablas!#REF!</definedName>
    <definedName name="__DDS1" localSheetId="2">[11]Tablas!#REF!</definedName>
    <definedName name="__DDS1">[11]Tablas!#REF!</definedName>
    <definedName name="__DGO1" localSheetId="3">[11]Tablas!#REF!</definedName>
    <definedName name="__DGO1" localSheetId="2">[11]Tablas!#REF!</definedName>
    <definedName name="__DGO1">[11]Tablas!#REF!</definedName>
    <definedName name="__DGP1" localSheetId="3">[11]Tablas!#REF!</definedName>
    <definedName name="__DGP1" localSheetId="2">[11]Tablas!#REF!</definedName>
    <definedName name="__DGP1">[11]Tablas!#REF!</definedName>
    <definedName name="__DIJ1" localSheetId="3">[11]Tablas!#REF!</definedName>
    <definedName name="__DIJ1" localSheetId="2">[11]Tablas!#REF!</definedName>
    <definedName name="__DIJ1">[11]Tablas!#REF!</definedName>
    <definedName name="__DPI1" localSheetId="3">[11]Tablas!#REF!</definedName>
    <definedName name="__DPI1" localSheetId="2">[11]Tablas!#REF!</definedName>
    <definedName name="__DPI1">[11]Tablas!#REF!</definedName>
    <definedName name="__DPY1" localSheetId="3">[11]Tablas!#REF!</definedName>
    <definedName name="__DPY1" localSheetId="2">[11]Tablas!#REF!</definedName>
    <definedName name="__DPY1">[11]Tablas!#REF!</definedName>
    <definedName name="__DRI1" localSheetId="3">[11]Tablas!#REF!</definedName>
    <definedName name="__DRI1" localSheetId="2">[11]Tablas!#REF!</definedName>
    <definedName name="__DRI1">[11]Tablas!#REF!</definedName>
    <definedName name="__DRL1" localSheetId="3">[11]Tablas!#REF!</definedName>
    <definedName name="__DRL1" localSheetId="2">[11]Tablas!#REF!</definedName>
    <definedName name="__DRL1">[11]Tablas!#REF!</definedName>
    <definedName name="__DSP1" localSheetId="3">[11]Tablas!#REF!</definedName>
    <definedName name="__DSP1" localSheetId="2">[11]Tablas!#REF!</definedName>
    <definedName name="__DSP1">[11]Tablas!#REF!</definedName>
    <definedName name="__ECP1" localSheetId="3">[11]Tablas!#REF!</definedName>
    <definedName name="__ECP1" localSheetId="2">[11]Tablas!#REF!</definedName>
    <definedName name="__ECP1">[11]Tablas!#REF!</definedName>
    <definedName name="__F">[0]!ERR</definedName>
    <definedName name="__FS01">[0]!ERR</definedName>
    <definedName name="__ICP1" localSheetId="3">[11]Tablas!#REF!</definedName>
    <definedName name="__ICP1" localSheetId="2">[11]Tablas!#REF!</definedName>
    <definedName name="__ICP1">[11]Tablas!#REF!</definedName>
    <definedName name="__key2" localSheetId="3" hidden="1">[18]INST!#REF!</definedName>
    <definedName name="__key2" localSheetId="2" hidden="1">[18]INST!#REF!</definedName>
    <definedName name="__key2" hidden="1">[18]INST!#REF!</definedName>
    <definedName name="__key21" localSheetId="3" hidden="1">[8]INST!#REF!</definedName>
    <definedName name="__key21" localSheetId="2" hidden="1">[8]INST!#REF!</definedName>
    <definedName name="__key21" hidden="1">[8]INST!#REF!</definedName>
    <definedName name="__key3" localSheetId="3" hidden="1">#REF!</definedName>
    <definedName name="__key3" localSheetId="2" hidden="1">#REF!</definedName>
    <definedName name="__key3" hidden="1">#REF!</definedName>
    <definedName name="__key31" localSheetId="3" hidden="1">#REF!</definedName>
    <definedName name="__key31" localSheetId="2" hidden="1">#REF!</definedName>
    <definedName name="__key31" hidden="1">#REF!</definedName>
    <definedName name="__LEY80" localSheetId="3">#REF!</definedName>
    <definedName name="__LEY80" localSheetId="2">#REF!</definedName>
    <definedName name="__LEY80">#REF!</definedName>
    <definedName name="__MA2" localSheetId="3">#REF!</definedName>
    <definedName name="__MA2" localSheetId="2">#REF!</definedName>
    <definedName name="__MA2">#REF!</definedName>
    <definedName name="__mun2" localSheetId="3">[19]PESOS!#REF!</definedName>
    <definedName name="__mun2" localSheetId="2">[19]PESOS!#REF!</definedName>
    <definedName name="__mun2">[19]PESOS!#REF!</definedName>
    <definedName name="__num10" localSheetId="3">#REF!</definedName>
    <definedName name="__num10" localSheetId="2">#REF!</definedName>
    <definedName name="__num10">#REF!</definedName>
    <definedName name="__num2" localSheetId="3">#REF!</definedName>
    <definedName name="__num2" localSheetId="2">#REF!</definedName>
    <definedName name="__num2">#REF!</definedName>
    <definedName name="__num3" localSheetId="3">#REF!</definedName>
    <definedName name="__num3" localSheetId="2">#REF!</definedName>
    <definedName name="__num3">#REF!</definedName>
    <definedName name="__num4" localSheetId="3">#REF!</definedName>
    <definedName name="__num4" localSheetId="2">#REF!</definedName>
    <definedName name="__num4">#REF!</definedName>
    <definedName name="__num5" localSheetId="3">#REF!</definedName>
    <definedName name="__num5" localSheetId="2">#REF!</definedName>
    <definedName name="__num5">#REF!</definedName>
    <definedName name="__num6" localSheetId="3">#REF!</definedName>
    <definedName name="__num6" localSheetId="2">#REF!</definedName>
    <definedName name="__num6">#REF!</definedName>
    <definedName name="__num7" localSheetId="3">#REF!</definedName>
    <definedName name="__num7" localSheetId="2">#REF!</definedName>
    <definedName name="__num7">#REF!</definedName>
    <definedName name="__num8" localSheetId="3">#REF!</definedName>
    <definedName name="__num8" localSheetId="2">#REF!</definedName>
    <definedName name="__num8">#REF!</definedName>
    <definedName name="__num9" localSheetId="3">#REF!</definedName>
    <definedName name="__num9" localSheetId="2">#REF!</definedName>
    <definedName name="__num9">#REF!</definedName>
    <definedName name="__OCD1" localSheetId="3">[11]Tablas!#REF!</definedName>
    <definedName name="__OCD1" localSheetId="2">[11]Tablas!#REF!</definedName>
    <definedName name="__OCD1">[11]Tablas!#REF!</definedName>
    <definedName name="__OCI1" localSheetId="3">[11]Tablas!#REF!</definedName>
    <definedName name="__OCI1" localSheetId="2">[11]Tablas!#REF!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 localSheetId="2">#REF!</definedName>
    <definedName name="__PJ50">#REF!</definedName>
    <definedName name="__pj51" localSheetId="3">#REF!</definedName>
    <definedName name="__pj51" localSheetId="2">#REF!</definedName>
    <definedName name="__pj51">#REF!</definedName>
    <definedName name="__pr01" localSheetId="3">#REF!</definedName>
    <definedName name="__pr01" localSheetId="2">#REF!</definedName>
    <definedName name="__pr01">#REF!</definedName>
    <definedName name="__pr02" localSheetId="3">#REF!</definedName>
    <definedName name="__pr02" localSheetId="2">#REF!</definedName>
    <definedName name="__pr02">#REF!</definedName>
    <definedName name="__pr03" localSheetId="3">#REF!</definedName>
    <definedName name="__pr03" localSheetId="2">#REF!</definedName>
    <definedName name="__pr03">#REF!</definedName>
    <definedName name="__pr04" localSheetId="3">#REF!</definedName>
    <definedName name="__pr04" localSheetId="2">#REF!</definedName>
    <definedName name="__pr04">#REF!</definedName>
    <definedName name="__pr05" localSheetId="3">#REF!</definedName>
    <definedName name="__pr05" localSheetId="2">#REF!</definedName>
    <definedName name="__pr05">#REF!</definedName>
    <definedName name="__pr06" localSheetId="3">#REF!</definedName>
    <definedName name="__pr06" localSheetId="2">#REF!</definedName>
    <definedName name="__pr06">#REF!</definedName>
    <definedName name="__pr07" localSheetId="3">#REF!</definedName>
    <definedName name="__pr07" localSheetId="2">#REF!</definedName>
    <definedName name="__pr07">#REF!</definedName>
    <definedName name="__pr08" localSheetId="3">#REF!</definedName>
    <definedName name="__pr08" localSheetId="2">#REF!</definedName>
    <definedName name="__pr08">#REF!</definedName>
    <definedName name="__pr09" localSheetId="3">#REF!</definedName>
    <definedName name="__pr09" localSheetId="2">#REF!</definedName>
    <definedName name="__pr09">#REF!</definedName>
    <definedName name="__pr10" localSheetId="3">#REF!</definedName>
    <definedName name="__pr10" localSheetId="2">#REF!</definedName>
    <definedName name="__pr10">#REF!</definedName>
    <definedName name="__pr11" localSheetId="3">#REF!</definedName>
    <definedName name="__pr11" localSheetId="2">#REF!</definedName>
    <definedName name="__pr11">#REF!</definedName>
    <definedName name="__pr12" localSheetId="3">#REF!</definedName>
    <definedName name="__pr12" localSheetId="2">#REF!</definedName>
    <definedName name="__pr12">#REF!</definedName>
    <definedName name="__pr13" localSheetId="3">#REF!</definedName>
    <definedName name="__pr13" localSheetId="2">#REF!</definedName>
    <definedName name="__pr13">#REF!</definedName>
    <definedName name="__pr14" localSheetId="3">#REF!</definedName>
    <definedName name="__pr14" localSheetId="2">#REF!</definedName>
    <definedName name="__pr14">#REF!</definedName>
    <definedName name="__pr15" localSheetId="3">#REF!</definedName>
    <definedName name="__pr15" localSheetId="2">#REF!</definedName>
    <definedName name="__pr15">#REF!</definedName>
    <definedName name="__pr16" localSheetId="3">#REF!</definedName>
    <definedName name="__pr16" localSheetId="2">#REF!</definedName>
    <definedName name="__pr16">#REF!</definedName>
    <definedName name="__pr17" localSheetId="3">#REF!</definedName>
    <definedName name="__pr17" localSheetId="2">#REF!</definedName>
    <definedName name="__pr17">#REF!</definedName>
    <definedName name="__pr18" localSheetId="3">#REF!</definedName>
    <definedName name="__pr18" localSheetId="2">#REF!</definedName>
    <definedName name="__pr18">#REF!</definedName>
    <definedName name="__pr19" localSheetId="3">#REF!</definedName>
    <definedName name="__pr19" localSheetId="2">#REF!</definedName>
    <definedName name="__pr19">#REF!</definedName>
    <definedName name="__pr20" localSheetId="3">#REF!</definedName>
    <definedName name="__pr20" localSheetId="2">#REF!</definedName>
    <definedName name="__pr20">#REF!</definedName>
    <definedName name="__pr21" localSheetId="3">#REF!</definedName>
    <definedName name="__pr21" localSheetId="2">#REF!</definedName>
    <definedName name="__pr21">#REF!</definedName>
    <definedName name="__pr22" localSheetId="3">#REF!</definedName>
    <definedName name="__pr22" localSheetId="2">#REF!</definedName>
    <definedName name="__pr22">#REF!</definedName>
    <definedName name="__pr23" localSheetId="3">#REF!</definedName>
    <definedName name="__pr23" localSheetId="2">#REF!</definedName>
    <definedName name="__pr23">#REF!</definedName>
    <definedName name="__pr24" localSheetId="3">#REF!</definedName>
    <definedName name="__pr24" localSheetId="2">#REF!</definedName>
    <definedName name="__pr24">#REF!</definedName>
    <definedName name="__pr25" localSheetId="3">#REF!</definedName>
    <definedName name="__pr25" localSheetId="2">#REF!</definedName>
    <definedName name="__pr25">#REF!</definedName>
    <definedName name="__pr26" localSheetId="3">#REF!</definedName>
    <definedName name="__pr26" localSheetId="2">#REF!</definedName>
    <definedName name="__pr26">#REF!</definedName>
    <definedName name="__pr27" localSheetId="3">#REF!</definedName>
    <definedName name="__pr27" localSheetId="2">#REF!</definedName>
    <definedName name="__pr27">#REF!</definedName>
    <definedName name="__pr28" localSheetId="3">#REF!</definedName>
    <definedName name="__pr28" localSheetId="2">#REF!</definedName>
    <definedName name="__pr28">#REF!</definedName>
    <definedName name="__pr29" localSheetId="3">#REF!</definedName>
    <definedName name="__pr29" localSheetId="2">#REF!</definedName>
    <definedName name="__pr29">#REF!</definedName>
    <definedName name="__pr30" localSheetId="3">#REF!</definedName>
    <definedName name="__pr30" localSheetId="2">#REF!</definedName>
    <definedName name="__pr30">#REF!</definedName>
    <definedName name="__pr31" localSheetId="3">#REF!</definedName>
    <definedName name="__pr31" localSheetId="2">#REF!</definedName>
    <definedName name="__pr31">#REF!</definedName>
    <definedName name="__pr32" localSheetId="3">#REF!</definedName>
    <definedName name="__pr32" localSheetId="2">#REF!</definedName>
    <definedName name="__pr32">#REF!</definedName>
    <definedName name="__pr33" localSheetId="3">#REF!</definedName>
    <definedName name="__pr33" localSheetId="2">#REF!</definedName>
    <definedName name="__pr33">#REF!</definedName>
    <definedName name="__pr34" localSheetId="3">#REF!</definedName>
    <definedName name="__pr34" localSheetId="2">#REF!</definedName>
    <definedName name="__pr34">#REF!</definedName>
    <definedName name="__pr35" localSheetId="3">#REF!</definedName>
    <definedName name="__pr35" localSheetId="2">#REF!</definedName>
    <definedName name="__pr35">#REF!</definedName>
    <definedName name="__pr36" localSheetId="3">#REF!</definedName>
    <definedName name="__pr36" localSheetId="2">#REF!</definedName>
    <definedName name="__pr36">#REF!</definedName>
    <definedName name="__pr37" localSheetId="3">#REF!</definedName>
    <definedName name="__pr37" localSheetId="2">#REF!</definedName>
    <definedName name="__pr37">#REF!</definedName>
    <definedName name="__pr38" localSheetId="3">#REF!</definedName>
    <definedName name="__pr38" localSheetId="2">#REF!</definedName>
    <definedName name="__pr38">#REF!</definedName>
    <definedName name="__pr39" localSheetId="3">#REF!</definedName>
    <definedName name="__pr39" localSheetId="2">#REF!</definedName>
    <definedName name="__pr39">#REF!</definedName>
    <definedName name="__pr40" localSheetId="3">#REF!</definedName>
    <definedName name="__pr40" localSheetId="2">#REF!</definedName>
    <definedName name="__pr40">#REF!</definedName>
    <definedName name="__pr41" localSheetId="3">#REF!</definedName>
    <definedName name="__pr41" localSheetId="2">#REF!</definedName>
    <definedName name="__pr41">#REF!</definedName>
    <definedName name="__pr42" localSheetId="3">#REF!</definedName>
    <definedName name="__pr42" localSheetId="2">#REF!</definedName>
    <definedName name="__pr42">#REF!</definedName>
    <definedName name="__pr43" localSheetId="3">#REF!</definedName>
    <definedName name="__pr43" localSheetId="2">#REF!</definedName>
    <definedName name="__pr43">#REF!</definedName>
    <definedName name="__pr44" localSheetId="3">#REF!</definedName>
    <definedName name="__pr44" localSheetId="2">#REF!</definedName>
    <definedName name="__pr44">#REF!</definedName>
    <definedName name="__pr45" localSheetId="3">#REF!</definedName>
    <definedName name="__pr45" localSheetId="2">#REF!</definedName>
    <definedName name="__pr45">#REF!</definedName>
    <definedName name="__pr46" localSheetId="3">#REF!</definedName>
    <definedName name="__pr46" localSheetId="2">#REF!</definedName>
    <definedName name="__pr46">#REF!</definedName>
    <definedName name="__pr47" localSheetId="3">#REF!</definedName>
    <definedName name="__pr47" localSheetId="2">#REF!</definedName>
    <definedName name="__pr47">#REF!</definedName>
    <definedName name="__pr48" localSheetId="3">#REF!</definedName>
    <definedName name="__pr48" localSheetId="2">#REF!</definedName>
    <definedName name="__pr48">#REF!</definedName>
    <definedName name="__pr49" localSheetId="3">#REF!</definedName>
    <definedName name="__pr49" localSheetId="2">#REF!</definedName>
    <definedName name="__pr49">#REF!</definedName>
    <definedName name="__pr50" localSheetId="3">#REF!</definedName>
    <definedName name="__pr50" localSheetId="2">#REF!</definedName>
    <definedName name="__pr50">#REF!</definedName>
    <definedName name="__pr51" localSheetId="3">#REF!</definedName>
    <definedName name="__pr51" localSheetId="2">#REF!</definedName>
    <definedName name="__pr51">#REF!</definedName>
    <definedName name="__pr52" localSheetId="3">#REF!</definedName>
    <definedName name="__pr52" localSheetId="2">#REF!</definedName>
    <definedName name="__pr52">#REF!</definedName>
    <definedName name="__pr53" localSheetId="3">#REF!</definedName>
    <definedName name="__pr53" localSheetId="2">#REF!</definedName>
    <definedName name="__pr53">#REF!</definedName>
    <definedName name="__pr54" localSheetId="3">#REF!</definedName>
    <definedName name="__pr54" localSheetId="2">#REF!</definedName>
    <definedName name="__pr54">#REF!</definedName>
    <definedName name="__pr55" localSheetId="3">#REF!</definedName>
    <definedName name="__pr55" localSheetId="2">#REF!</definedName>
    <definedName name="__pr55">#REF!</definedName>
    <definedName name="__pr56" localSheetId="3">#REF!</definedName>
    <definedName name="__pr56" localSheetId="2">#REF!</definedName>
    <definedName name="__pr56">#REF!</definedName>
    <definedName name="__pr57" localSheetId="3">#REF!</definedName>
    <definedName name="__pr57" localSheetId="2">#REF!</definedName>
    <definedName name="__pr57">#REF!</definedName>
    <definedName name="__pr58" localSheetId="3">#REF!</definedName>
    <definedName name="__pr58" localSheetId="2">#REF!</definedName>
    <definedName name="__pr58">#REF!</definedName>
    <definedName name="__pr59" localSheetId="3">#REF!</definedName>
    <definedName name="__pr59" localSheetId="2">#REF!</definedName>
    <definedName name="__pr59">#REF!</definedName>
    <definedName name="__pr60" localSheetId="3">#REF!</definedName>
    <definedName name="__pr60" localSheetId="2">#REF!</definedName>
    <definedName name="__pr60">#REF!</definedName>
    <definedName name="__pr61" localSheetId="3">#REF!</definedName>
    <definedName name="__pr61" localSheetId="2">#REF!</definedName>
    <definedName name="__pr61">#REF!</definedName>
    <definedName name="__pr62" localSheetId="3">#REF!</definedName>
    <definedName name="__pr62" localSheetId="2">#REF!</definedName>
    <definedName name="__pr62">#REF!</definedName>
    <definedName name="__pr63" localSheetId="3">#REF!</definedName>
    <definedName name="__pr63" localSheetId="2">#REF!</definedName>
    <definedName name="__pr63">#REF!</definedName>
    <definedName name="__pr64" localSheetId="3">#REF!</definedName>
    <definedName name="__pr64" localSheetId="2">#REF!</definedName>
    <definedName name="__pr64">#REF!</definedName>
    <definedName name="__pr65" localSheetId="3">#REF!</definedName>
    <definedName name="__pr65" localSheetId="2">#REF!</definedName>
    <definedName name="__pr65">#REF!</definedName>
    <definedName name="__pr66" localSheetId="3">#REF!</definedName>
    <definedName name="__pr66" localSheetId="2">#REF!</definedName>
    <definedName name="__pr66">#REF!</definedName>
    <definedName name="__pr67" localSheetId="3">#REF!</definedName>
    <definedName name="__pr67" localSheetId="2">#REF!</definedName>
    <definedName name="__pr67">#REF!</definedName>
    <definedName name="__pr68" localSheetId="3">#REF!</definedName>
    <definedName name="__pr68" localSheetId="2">#REF!</definedName>
    <definedName name="__pr68">#REF!</definedName>
    <definedName name="__pr69" localSheetId="3">#REF!</definedName>
    <definedName name="__pr69" localSheetId="2">#REF!</definedName>
    <definedName name="__pr69">#REF!</definedName>
    <definedName name="__pr70" localSheetId="3">#REF!</definedName>
    <definedName name="__pr70" localSheetId="2">#REF!</definedName>
    <definedName name="__pr70">#REF!</definedName>
    <definedName name="__pr71" localSheetId="3">#REF!</definedName>
    <definedName name="__pr71" localSheetId="2">#REF!</definedName>
    <definedName name="__pr71">#REF!</definedName>
    <definedName name="__pr72" localSheetId="3">#REF!</definedName>
    <definedName name="__pr72" localSheetId="2">#REF!</definedName>
    <definedName name="__pr72">#REF!</definedName>
    <definedName name="__ref4" localSheetId="3">#REF!</definedName>
    <definedName name="__ref4" localSheetId="2">#REF!</definedName>
    <definedName name="__ref4">#REF!</definedName>
    <definedName name="__SBC1">[6]INV!$A$12:$D$15</definedName>
    <definedName name="__SBC3">[6]INV!$F$12:$I$15</definedName>
    <definedName name="__SBC5">[6]INV!$K$12:$N$15</definedName>
    <definedName name="__TOP1" localSheetId="3">#REF!</definedName>
    <definedName name="__TOP1" localSheetId="2">#REF!</definedName>
    <definedName name="__TOP1">#REF!</definedName>
    <definedName name="__TOP10" localSheetId="3">#REF!</definedName>
    <definedName name="__TOP10" localSheetId="2">#REF!</definedName>
    <definedName name="__TOP10">#REF!</definedName>
    <definedName name="__TOP2" localSheetId="3">#REF!</definedName>
    <definedName name="__TOP2" localSheetId="2">#REF!</definedName>
    <definedName name="__TOP2">#REF!</definedName>
    <definedName name="__TOP3" localSheetId="3">#REF!</definedName>
    <definedName name="__TOP3" localSheetId="2">#REF!</definedName>
    <definedName name="__TOP3">#REF!</definedName>
    <definedName name="__TOP4" localSheetId="3">#REF!</definedName>
    <definedName name="__TOP4" localSheetId="2">#REF!</definedName>
    <definedName name="__TOP4">#REF!</definedName>
    <definedName name="__TOP5" localSheetId="3">#REF!</definedName>
    <definedName name="__TOP5" localSheetId="2">#REF!</definedName>
    <definedName name="__TOP5">#REF!</definedName>
    <definedName name="__TOP6" localSheetId="3">#REF!</definedName>
    <definedName name="__TOP6" localSheetId="2">#REF!</definedName>
    <definedName name="__TOP6">#REF!</definedName>
    <definedName name="__TOP7" localSheetId="3">#REF!</definedName>
    <definedName name="__TOP7" localSheetId="2">#REF!</definedName>
    <definedName name="__TOP7">#REF!</definedName>
    <definedName name="__TOP8" localSheetId="3">#REF!</definedName>
    <definedName name="__TOP8" localSheetId="2">#REF!</definedName>
    <definedName name="__TOP8">#REF!</definedName>
    <definedName name="__TOP9" localSheetId="3">#REF!</definedName>
    <definedName name="__TOP9" localSheetId="2">#REF!</definedName>
    <definedName name="__TOP9">#REF!</definedName>
    <definedName name="__TOT1" localSheetId="3">#REF!</definedName>
    <definedName name="__TOT1" localSheetId="2">#REF!</definedName>
    <definedName name="__TOT1">#REF!</definedName>
    <definedName name="__VEX1" localSheetId="3">[11]Tablas!#REF!</definedName>
    <definedName name="__VEX1" localSheetId="2">[11]Tablas!#REF!</definedName>
    <definedName name="__VEX1">[11]Tablas!#REF!</definedName>
    <definedName name="__VFA1" localSheetId="3">[11]Tablas!#REF!</definedName>
    <definedName name="__VFA1" localSheetId="2">[11]Tablas!#REF!</definedName>
    <definedName name="__VFA1">[11]Tablas!#REF!</definedName>
    <definedName name="__VIT1" localSheetId="3">[11]Tablas!#REF!</definedName>
    <definedName name="__VIT1" localSheetId="2">[11]Tablas!#REF!</definedName>
    <definedName name="__VIT1">[11]Tablas!#REF!</definedName>
    <definedName name="__VPR1" localSheetId="3">[11]Tablas!#REF!</definedName>
    <definedName name="__VPR1" localSheetId="2">[11]Tablas!#REF!</definedName>
    <definedName name="__VPR1">[11]Tablas!#REF!</definedName>
    <definedName name="__VPR2" localSheetId="3">[12]Tablas!#REF!</definedName>
    <definedName name="__VPR2" localSheetId="2">[12]Tablas!#REF!</definedName>
    <definedName name="__VPR2">[12]Tablas!#REF!</definedName>
    <definedName name="__VRP1" localSheetId="3">[11]Tablas!#REF!</definedName>
    <definedName name="__VRP1" localSheetId="2">[11]Tablas!#REF!</definedName>
    <definedName name="__VRP1">[11]Tablas!#REF!</definedName>
    <definedName name="__VSM1" localSheetId="3">[11]Tablas!#REF!</definedName>
    <definedName name="__VSM1" localSheetId="2">[11]Tablas!#REF!</definedName>
    <definedName name="__VSM1">[11]Tablas!#REF!</definedName>
    <definedName name="_1" localSheetId="3">#REF!</definedName>
    <definedName name="_1" localSheetId="2">#REF!</definedName>
    <definedName name="_1">#REF!</definedName>
    <definedName name="_1_25" localSheetId="3">[12]Tablas!#REF!</definedName>
    <definedName name="_1_25" localSheetId="2">[12]Tablas!#REF!</definedName>
    <definedName name="_1_25">[12]Tablas!#REF!</definedName>
    <definedName name="_116B" localSheetId="3">#REF!</definedName>
    <definedName name="_116B" localSheetId="2">#REF!</definedName>
    <definedName name="_116B">#REF!</definedName>
    <definedName name="_117A" localSheetId="3">#REF!</definedName>
    <definedName name="_117A" localSheetId="2">#REF!</definedName>
    <definedName name="_117A">#REF!</definedName>
    <definedName name="_117B" localSheetId="3">#REF!</definedName>
    <definedName name="_117B" localSheetId="2">#REF!</definedName>
    <definedName name="_117B">#REF!</definedName>
    <definedName name="_120A" localSheetId="3">#REF!</definedName>
    <definedName name="_120A" localSheetId="2">#REF!</definedName>
    <definedName name="_120A">#REF!</definedName>
    <definedName name="_120B" localSheetId="3">#REF!</definedName>
    <definedName name="_120B" localSheetId="2">#REF!</definedName>
    <definedName name="_120B">#REF!</definedName>
    <definedName name="_121A" localSheetId="3">#REF!</definedName>
    <definedName name="_121A" localSheetId="2">#REF!</definedName>
    <definedName name="_121A">#REF!</definedName>
    <definedName name="_121B" localSheetId="3">#REF!</definedName>
    <definedName name="_121B" localSheetId="2">#REF!</definedName>
    <definedName name="_121B">#REF!</definedName>
    <definedName name="_122A" localSheetId="3">#REF!</definedName>
    <definedName name="_122A" localSheetId="2">#REF!</definedName>
    <definedName name="_122A">#REF!</definedName>
    <definedName name="_122B" localSheetId="3">#REF!</definedName>
    <definedName name="_122B" localSheetId="2">#REF!</definedName>
    <definedName name="_122B">#REF!</definedName>
    <definedName name="_123A" localSheetId="3">#REF!</definedName>
    <definedName name="_123A" localSheetId="2">#REF!</definedName>
    <definedName name="_123A">#REF!</definedName>
    <definedName name="_123B" localSheetId="3">#REF!</definedName>
    <definedName name="_123B" localSheetId="2">#REF!</definedName>
    <definedName name="_123B">#REF!</definedName>
    <definedName name="_124A" localSheetId="3">#REF!</definedName>
    <definedName name="_124A" localSheetId="2">#REF!</definedName>
    <definedName name="_124A">#REF!</definedName>
    <definedName name="_124B" localSheetId="3">#REF!</definedName>
    <definedName name="_124B" localSheetId="2">#REF!</definedName>
    <definedName name="_124B">#REF!</definedName>
    <definedName name="_125A" localSheetId="3">#REF!</definedName>
    <definedName name="_125A" localSheetId="2">#REF!</definedName>
    <definedName name="_125A">#REF!</definedName>
    <definedName name="_125B" localSheetId="3">#REF!</definedName>
    <definedName name="_125B" localSheetId="2">#REF!</definedName>
    <definedName name="_125B">#REF!</definedName>
    <definedName name="_126A" localSheetId="3">#REF!</definedName>
    <definedName name="_126A" localSheetId="2">#REF!</definedName>
    <definedName name="_126A">#REF!</definedName>
    <definedName name="_126B" localSheetId="3">#REF!</definedName>
    <definedName name="_126B" localSheetId="2">#REF!</definedName>
    <definedName name="_126B">#REF!</definedName>
    <definedName name="_130A" localSheetId="3">#REF!</definedName>
    <definedName name="_130A" localSheetId="2">#REF!</definedName>
    <definedName name="_130A">#REF!</definedName>
    <definedName name="_130B" localSheetId="3">#REF!</definedName>
    <definedName name="_130B" localSheetId="2">#REF!</definedName>
    <definedName name="_130B">#REF!</definedName>
    <definedName name="_131A" localSheetId="3">#REF!</definedName>
    <definedName name="_131A" localSheetId="2">#REF!</definedName>
    <definedName name="_131A">#REF!</definedName>
    <definedName name="_131B" localSheetId="3">#REF!</definedName>
    <definedName name="_131B" localSheetId="2">#REF!</definedName>
    <definedName name="_131B">#REF!</definedName>
    <definedName name="_132A" localSheetId="3">#REF!</definedName>
    <definedName name="_132A" localSheetId="2">#REF!</definedName>
    <definedName name="_132A">#REF!</definedName>
    <definedName name="_132B" localSheetId="3">#REF!</definedName>
    <definedName name="_132B" localSheetId="2">#REF!</definedName>
    <definedName name="_132B">#REF!</definedName>
    <definedName name="_133A" localSheetId="3">#REF!</definedName>
    <definedName name="_133A" localSheetId="2">#REF!</definedName>
    <definedName name="_133A">#REF!</definedName>
    <definedName name="_133B" localSheetId="3">#REF!</definedName>
    <definedName name="_133B" localSheetId="2">#REF!</definedName>
    <definedName name="_133B">#REF!</definedName>
    <definedName name="_134A" localSheetId="3">#REF!</definedName>
    <definedName name="_134A" localSheetId="2">#REF!</definedName>
    <definedName name="_134A">#REF!</definedName>
    <definedName name="_134B" localSheetId="3">#REF!</definedName>
    <definedName name="_134B" localSheetId="2">#REF!</definedName>
    <definedName name="_134B">#REF!</definedName>
    <definedName name="_150A" localSheetId="3">#REF!</definedName>
    <definedName name="_150A" localSheetId="2">#REF!</definedName>
    <definedName name="_150A">#REF!</definedName>
    <definedName name="_150B" localSheetId="3">#REF!</definedName>
    <definedName name="_150B" localSheetId="2">#REF!</definedName>
    <definedName name="_150B">#REF!</definedName>
    <definedName name="_151A" localSheetId="3">#REF!</definedName>
    <definedName name="_151A" localSheetId="2">#REF!</definedName>
    <definedName name="_151A">#REF!</definedName>
    <definedName name="_151B" localSheetId="3">#REF!</definedName>
    <definedName name="_151B" localSheetId="2">#REF!</definedName>
    <definedName name="_151B">#REF!</definedName>
    <definedName name="_152A" localSheetId="3">#REF!</definedName>
    <definedName name="_152A" localSheetId="2">#REF!</definedName>
    <definedName name="_152A">#REF!</definedName>
    <definedName name="_152B" localSheetId="3">#REF!</definedName>
    <definedName name="_152B" localSheetId="2">#REF!</definedName>
    <definedName name="_152B">#REF!</definedName>
    <definedName name="_153A" localSheetId="3">#REF!</definedName>
    <definedName name="_153A" localSheetId="2">#REF!</definedName>
    <definedName name="_153A">#REF!</definedName>
    <definedName name="_153B" localSheetId="3">#REF!</definedName>
    <definedName name="_153B" localSheetId="2">#REF!</definedName>
    <definedName name="_153B">#REF!</definedName>
    <definedName name="_154A" localSheetId="3">#REF!</definedName>
    <definedName name="_154A" localSheetId="2">#REF!</definedName>
    <definedName name="_154A">#REF!</definedName>
    <definedName name="_154B" localSheetId="3">#REF!</definedName>
    <definedName name="_154B" localSheetId="2">#REF!</definedName>
    <definedName name="_154B">#REF!</definedName>
    <definedName name="_160A" localSheetId="3">#REF!</definedName>
    <definedName name="_160A" localSheetId="2">#REF!</definedName>
    <definedName name="_160A">#REF!</definedName>
    <definedName name="_160B" localSheetId="3">#REF!</definedName>
    <definedName name="_160B" localSheetId="2">#REF!</definedName>
    <definedName name="_160B">#REF!</definedName>
    <definedName name="_161A" localSheetId="3">#REF!</definedName>
    <definedName name="_161A" localSheetId="2">#REF!</definedName>
    <definedName name="_161A">#REF!</definedName>
    <definedName name="_161B" localSheetId="3">#REF!</definedName>
    <definedName name="_161B" localSheetId="2">#REF!</definedName>
    <definedName name="_161B">#REF!</definedName>
    <definedName name="_162A" localSheetId="3">#REF!</definedName>
    <definedName name="_162A" localSheetId="2">#REF!</definedName>
    <definedName name="_162A">#REF!</definedName>
    <definedName name="_162B" localSheetId="3">#REF!</definedName>
    <definedName name="_162B" localSheetId="2">#REF!</definedName>
    <definedName name="_162B">#REF!</definedName>
    <definedName name="_163A" localSheetId="3">#REF!</definedName>
    <definedName name="_163A" localSheetId="2">#REF!</definedName>
    <definedName name="_163A">#REF!</definedName>
    <definedName name="_163B" localSheetId="3">#REF!</definedName>
    <definedName name="_163B" localSheetId="2">#REF!</definedName>
    <definedName name="_163B">#REF!</definedName>
    <definedName name="_164A" localSheetId="3">#REF!</definedName>
    <definedName name="_164A" localSheetId="2">#REF!</definedName>
    <definedName name="_164A">#REF!</definedName>
    <definedName name="_164B" localSheetId="3">#REF!</definedName>
    <definedName name="_164B" localSheetId="2">#REF!</definedName>
    <definedName name="_164B">#REF!</definedName>
    <definedName name="_165A" localSheetId="3">#REF!</definedName>
    <definedName name="_165A" localSheetId="2">#REF!</definedName>
    <definedName name="_165A">#REF!</definedName>
    <definedName name="_165B" localSheetId="3">#REF!</definedName>
    <definedName name="_165B" localSheetId="2">#REF!</definedName>
    <definedName name="_165B">#REF!</definedName>
    <definedName name="_166A" localSheetId="3">#REF!</definedName>
    <definedName name="_166A" localSheetId="2">#REF!</definedName>
    <definedName name="_166A">#REF!</definedName>
    <definedName name="_166B" localSheetId="3">#REF!</definedName>
    <definedName name="_166B" localSheetId="2">#REF!</definedName>
    <definedName name="_166B">#REF!</definedName>
    <definedName name="_167A" localSheetId="3">#REF!</definedName>
    <definedName name="_167A" localSheetId="2">#REF!</definedName>
    <definedName name="_167A">#REF!</definedName>
    <definedName name="_167B" localSheetId="3">#REF!</definedName>
    <definedName name="_167B" localSheetId="2">#REF!</definedName>
    <definedName name="_167B">#REF!</definedName>
    <definedName name="_170A" localSheetId="3">#REF!</definedName>
    <definedName name="_170A" localSheetId="2">#REF!</definedName>
    <definedName name="_170A">#REF!</definedName>
    <definedName name="_170B" localSheetId="3">#REF!</definedName>
    <definedName name="_170B" localSheetId="2">#REF!</definedName>
    <definedName name="_170B">#REF!</definedName>
    <definedName name="_171A" localSheetId="3">#REF!</definedName>
    <definedName name="_171A" localSheetId="2">#REF!</definedName>
    <definedName name="_171A">#REF!</definedName>
    <definedName name="_171B" localSheetId="3">#REF!</definedName>
    <definedName name="_171B" localSheetId="2">#REF!</definedName>
    <definedName name="_171B">#REF!</definedName>
    <definedName name="_172A" localSheetId="3">#REF!</definedName>
    <definedName name="_172A" localSheetId="2">#REF!</definedName>
    <definedName name="_172A">#REF!</definedName>
    <definedName name="_172B" localSheetId="3">#REF!</definedName>
    <definedName name="_172B" localSheetId="2">#REF!</definedName>
    <definedName name="_172B">#REF!</definedName>
    <definedName name="_173A" localSheetId="3">#REF!</definedName>
    <definedName name="_173A" localSheetId="2">#REF!</definedName>
    <definedName name="_173A">#REF!</definedName>
    <definedName name="_173B" localSheetId="3">#REF!</definedName>
    <definedName name="_173B" localSheetId="2">#REF!</definedName>
    <definedName name="_173B">#REF!</definedName>
    <definedName name="_174A" localSheetId="3">#REF!</definedName>
    <definedName name="_174A" localSheetId="2">#REF!</definedName>
    <definedName name="_174A">#REF!</definedName>
    <definedName name="_174B" localSheetId="3">#REF!</definedName>
    <definedName name="_174B" localSheetId="2">#REF!</definedName>
    <definedName name="_174B">#REF!</definedName>
    <definedName name="_175A" localSheetId="3">#REF!</definedName>
    <definedName name="_175A" localSheetId="2">#REF!</definedName>
    <definedName name="_175A">#REF!</definedName>
    <definedName name="_175B" localSheetId="3">#REF!</definedName>
    <definedName name="_175B" localSheetId="2">#REF!</definedName>
    <definedName name="_175B">#REF!</definedName>
    <definedName name="_18_Dic" localSheetId="3">#REF!</definedName>
    <definedName name="_18_Dic" localSheetId="2">#REF!</definedName>
    <definedName name="_18_Dic">#REF!</definedName>
    <definedName name="_180A" localSheetId="3">#REF!</definedName>
    <definedName name="_180A" localSheetId="2">#REF!</definedName>
    <definedName name="_180A">#REF!</definedName>
    <definedName name="_180B" localSheetId="3">#REF!</definedName>
    <definedName name="_180B" localSheetId="2">#REF!</definedName>
    <definedName name="_180B">#REF!</definedName>
    <definedName name="_181A" localSheetId="3">#REF!</definedName>
    <definedName name="_181A" localSheetId="2">#REF!</definedName>
    <definedName name="_181A">#REF!</definedName>
    <definedName name="_181B" localSheetId="3">#REF!</definedName>
    <definedName name="_181B" localSheetId="2">#REF!</definedName>
    <definedName name="_181B">#REF!</definedName>
    <definedName name="_182A" localSheetId="3">#REF!</definedName>
    <definedName name="_182A" localSheetId="2">#REF!</definedName>
    <definedName name="_182A">#REF!</definedName>
    <definedName name="_182B" localSheetId="3">#REF!</definedName>
    <definedName name="_182B" localSheetId="2">#REF!</definedName>
    <definedName name="_182B">#REF!</definedName>
    <definedName name="_183A" localSheetId="3">#REF!</definedName>
    <definedName name="_183A" localSheetId="2">#REF!</definedName>
    <definedName name="_183A">#REF!</definedName>
    <definedName name="_183B" localSheetId="3">#REF!</definedName>
    <definedName name="_183B" localSheetId="2">#REF!</definedName>
    <definedName name="_183B">#REF!</definedName>
    <definedName name="_184A" localSheetId="3">#REF!</definedName>
    <definedName name="_184A" localSheetId="2">#REF!</definedName>
    <definedName name="_184A">#REF!</definedName>
    <definedName name="_184B" localSheetId="3">#REF!</definedName>
    <definedName name="_184B" localSheetId="2">#REF!</definedName>
    <definedName name="_184B">#REF!</definedName>
    <definedName name="_185A" localSheetId="3">#REF!</definedName>
    <definedName name="_185A" localSheetId="2">#REF!</definedName>
    <definedName name="_185A">#REF!</definedName>
    <definedName name="_185B" localSheetId="3">#REF!</definedName>
    <definedName name="_185B" localSheetId="2">#REF!</definedName>
    <definedName name="_185B">#REF!</definedName>
    <definedName name="_190A" localSheetId="3">#REF!</definedName>
    <definedName name="_190A" localSheetId="2">#REF!</definedName>
    <definedName name="_190A">#REF!</definedName>
    <definedName name="_190B" localSheetId="3">#REF!</definedName>
    <definedName name="_190B" localSheetId="2">#REF!</definedName>
    <definedName name="_190B">#REF!</definedName>
    <definedName name="_191A" localSheetId="3">#REF!</definedName>
    <definedName name="_191A" localSheetId="2">#REF!</definedName>
    <definedName name="_191A">#REF!</definedName>
    <definedName name="_191B" localSheetId="3">#REF!</definedName>
    <definedName name="_191B" localSheetId="2">#REF!</definedName>
    <definedName name="_191B">#REF!</definedName>
    <definedName name="_192A" localSheetId="3">#REF!</definedName>
    <definedName name="_192A" localSheetId="2">#REF!</definedName>
    <definedName name="_192A">#REF!</definedName>
    <definedName name="_192B" localSheetId="3">#REF!</definedName>
    <definedName name="_192B" localSheetId="2">#REF!</definedName>
    <definedName name="_192B">#REF!</definedName>
    <definedName name="_193A" localSheetId="3">#REF!</definedName>
    <definedName name="_193A" localSheetId="2">#REF!</definedName>
    <definedName name="_193A">#REF!</definedName>
    <definedName name="_193B" localSheetId="3">#REF!</definedName>
    <definedName name="_193B" localSheetId="2">#REF!</definedName>
    <definedName name="_193B">#REF!</definedName>
    <definedName name="_194A" localSheetId="3">#REF!</definedName>
    <definedName name="_194A" localSheetId="2">#REF!</definedName>
    <definedName name="_194A">#REF!</definedName>
    <definedName name="_194B" localSheetId="3">#REF!</definedName>
    <definedName name="_194B" localSheetId="2">#REF!</definedName>
    <definedName name="_194B">#REF!</definedName>
    <definedName name="_195A" localSheetId="3">#REF!</definedName>
    <definedName name="_195A" localSheetId="2">#REF!</definedName>
    <definedName name="_195A">#REF!</definedName>
    <definedName name="_195B" localSheetId="3">#REF!</definedName>
    <definedName name="_195B" localSheetId="2">#REF!</definedName>
    <definedName name="_195B">#REF!</definedName>
    <definedName name="_196A" localSheetId="3">#REF!</definedName>
    <definedName name="_196A" localSheetId="2">#REF!</definedName>
    <definedName name="_196A">#REF!</definedName>
    <definedName name="_196B" localSheetId="3">#REF!</definedName>
    <definedName name="_196B" localSheetId="2">#REF!</definedName>
    <definedName name="_196B">#REF!</definedName>
    <definedName name="_197A" localSheetId="3">#REF!</definedName>
    <definedName name="_197A" localSheetId="2">#REF!</definedName>
    <definedName name="_197A">#REF!</definedName>
    <definedName name="_197B" localSheetId="3">#REF!</definedName>
    <definedName name="_197B" localSheetId="2">#REF!</definedName>
    <definedName name="_197B">#REF!</definedName>
    <definedName name="_1ane_o10" localSheetId="3">#REF!</definedName>
    <definedName name="_1ane_o10" localSheetId="2">#REF!</definedName>
    <definedName name="_1ane_o10">#REF!</definedName>
    <definedName name="_2_5__TOTAL_DE_MATERIALES_A_EXPORTAR" localSheetId="3">#REF!</definedName>
    <definedName name="_2_5__TOTAL_DE_MATERIALES_A_EXPORTAR" localSheetId="2">#REF!</definedName>
    <definedName name="_2_5__TOTAL_DE_MATERIALES_A_EXPORTAR">#REF!</definedName>
    <definedName name="_200A" localSheetId="3">#REF!</definedName>
    <definedName name="_200A" localSheetId="2">#REF!</definedName>
    <definedName name="_200A">#REF!</definedName>
    <definedName name="_200B" localSheetId="3">#REF!</definedName>
    <definedName name="_200B" localSheetId="2">#REF!</definedName>
    <definedName name="_200B">#REF!</definedName>
    <definedName name="_201A" localSheetId="3">#REF!</definedName>
    <definedName name="_201A" localSheetId="2">#REF!</definedName>
    <definedName name="_201A">#REF!</definedName>
    <definedName name="_201B" localSheetId="3">#REF!</definedName>
    <definedName name="_201B" localSheetId="2">#REF!</definedName>
    <definedName name="_201B">#REF!</definedName>
    <definedName name="_202A" localSheetId="3">#REF!</definedName>
    <definedName name="_202A" localSheetId="2">#REF!</definedName>
    <definedName name="_202A">#REF!</definedName>
    <definedName name="_202B" localSheetId="3">#REF!</definedName>
    <definedName name="_202B" localSheetId="2">#REF!</definedName>
    <definedName name="_202B">#REF!</definedName>
    <definedName name="_203A" localSheetId="3">#REF!</definedName>
    <definedName name="_203A" localSheetId="2">#REF!</definedName>
    <definedName name="_203A">#REF!</definedName>
    <definedName name="_203B" localSheetId="3">#REF!</definedName>
    <definedName name="_203B" localSheetId="2">#REF!</definedName>
    <definedName name="_203B">#REF!</definedName>
    <definedName name="_204A" localSheetId="3">#REF!</definedName>
    <definedName name="_204A" localSheetId="2">#REF!</definedName>
    <definedName name="_204A">#REF!</definedName>
    <definedName name="_204B" localSheetId="3">#REF!</definedName>
    <definedName name="_204B" localSheetId="2">#REF!</definedName>
    <definedName name="_204B">#REF!</definedName>
    <definedName name="_205A" localSheetId="3">#REF!</definedName>
    <definedName name="_205A" localSheetId="2">#REF!</definedName>
    <definedName name="_205A">#REF!</definedName>
    <definedName name="_205B" localSheetId="3">#REF!</definedName>
    <definedName name="_205B" localSheetId="2">#REF!</definedName>
    <definedName name="_205B">#REF!</definedName>
    <definedName name="_210A" localSheetId="3">#REF!</definedName>
    <definedName name="_210A" localSheetId="2">#REF!</definedName>
    <definedName name="_210A">#REF!</definedName>
    <definedName name="_210B" localSheetId="3">#REF!</definedName>
    <definedName name="_210B" localSheetId="2">#REF!</definedName>
    <definedName name="_210B">#REF!</definedName>
    <definedName name="_211A" localSheetId="3">#REF!</definedName>
    <definedName name="_211A" localSheetId="2">#REF!</definedName>
    <definedName name="_211A">#REF!</definedName>
    <definedName name="_211B" localSheetId="3">#REF!</definedName>
    <definedName name="_211B" localSheetId="2">#REF!</definedName>
    <definedName name="_211B">#REF!</definedName>
    <definedName name="_212A" localSheetId="3">#REF!</definedName>
    <definedName name="_212A" localSheetId="2">#REF!</definedName>
    <definedName name="_212A">#REF!</definedName>
    <definedName name="_212B" localSheetId="3">#REF!</definedName>
    <definedName name="_212B" localSheetId="2">#REF!</definedName>
    <definedName name="_212B">#REF!</definedName>
    <definedName name="_213A" localSheetId="3">#REF!</definedName>
    <definedName name="_213A" localSheetId="2">#REF!</definedName>
    <definedName name="_213A">#REF!</definedName>
    <definedName name="_213B" localSheetId="3">#REF!</definedName>
    <definedName name="_213B" localSheetId="2">#REF!</definedName>
    <definedName name="_213B">#REF!</definedName>
    <definedName name="_214A" localSheetId="3">#REF!</definedName>
    <definedName name="_214A" localSheetId="2">#REF!</definedName>
    <definedName name="_214A">#REF!</definedName>
    <definedName name="_214B" localSheetId="3">#REF!</definedName>
    <definedName name="_214B" localSheetId="2">#REF!</definedName>
    <definedName name="_214B">#REF!</definedName>
    <definedName name="_215A" localSheetId="3">#REF!</definedName>
    <definedName name="_215A" localSheetId="2">#REF!</definedName>
    <definedName name="_215A">#REF!</definedName>
    <definedName name="_215B" localSheetId="3">#REF!</definedName>
    <definedName name="_215B" localSheetId="2">#REF!</definedName>
    <definedName name="_215B">#REF!</definedName>
    <definedName name="_216A" localSheetId="3">#REF!</definedName>
    <definedName name="_216A" localSheetId="2">#REF!</definedName>
    <definedName name="_216A">#REF!</definedName>
    <definedName name="_216B" localSheetId="3">#REF!</definedName>
    <definedName name="_216B" localSheetId="2">#REF!</definedName>
    <definedName name="_216B">#REF!</definedName>
    <definedName name="_217A" localSheetId="3">#REF!</definedName>
    <definedName name="_217A" localSheetId="2">#REF!</definedName>
    <definedName name="_217A">#REF!</definedName>
    <definedName name="_217B" localSheetId="3">#REF!</definedName>
    <definedName name="_217B" localSheetId="2">#REF!</definedName>
    <definedName name="_217B">#REF!</definedName>
    <definedName name="_220A" localSheetId="3">#REF!</definedName>
    <definedName name="_220A" localSheetId="2">#REF!</definedName>
    <definedName name="_220A">#REF!</definedName>
    <definedName name="_220B" localSheetId="3">#REF!</definedName>
    <definedName name="_220B" localSheetId="2">#REF!</definedName>
    <definedName name="_220B">#REF!</definedName>
    <definedName name="_221A" localSheetId="3">#REF!</definedName>
    <definedName name="_221A" localSheetId="2">#REF!</definedName>
    <definedName name="_221A">#REF!</definedName>
    <definedName name="_221B" localSheetId="3">#REF!</definedName>
    <definedName name="_221B" localSheetId="2">#REF!</definedName>
    <definedName name="_221B">#REF!</definedName>
    <definedName name="_222A" localSheetId="3">#REF!</definedName>
    <definedName name="_222A" localSheetId="2">#REF!</definedName>
    <definedName name="_222A">#REF!</definedName>
    <definedName name="_222B" localSheetId="3">#REF!</definedName>
    <definedName name="_222B" localSheetId="2">#REF!</definedName>
    <definedName name="_222B">#REF!</definedName>
    <definedName name="_223A" localSheetId="3">#REF!</definedName>
    <definedName name="_223A" localSheetId="2">#REF!</definedName>
    <definedName name="_223A">#REF!</definedName>
    <definedName name="_223B" localSheetId="3">#REF!</definedName>
    <definedName name="_223B" localSheetId="2">#REF!</definedName>
    <definedName name="_223B">#REF!</definedName>
    <definedName name="_224A" localSheetId="3">#REF!</definedName>
    <definedName name="_224A" localSheetId="2">#REF!</definedName>
    <definedName name="_224A">#REF!</definedName>
    <definedName name="_224B" localSheetId="3">#REF!</definedName>
    <definedName name="_224B" localSheetId="2">#REF!</definedName>
    <definedName name="_224B">#REF!</definedName>
    <definedName name="_240A" localSheetId="3">#REF!</definedName>
    <definedName name="_240A" localSheetId="2">#REF!</definedName>
    <definedName name="_240A">#REF!</definedName>
    <definedName name="_240B" localSheetId="3">#REF!</definedName>
    <definedName name="_240B" localSheetId="2">#REF!</definedName>
    <definedName name="_240B">#REF!</definedName>
    <definedName name="_241A" localSheetId="3">#REF!</definedName>
    <definedName name="_241A" localSheetId="2">#REF!</definedName>
    <definedName name="_241A">#REF!</definedName>
    <definedName name="_241B" localSheetId="3">#REF!</definedName>
    <definedName name="_241B" localSheetId="2">#REF!</definedName>
    <definedName name="_241B">#REF!</definedName>
    <definedName name="_242A" localSheetId="3">#REF!</definedName>
    <definedName name="_242A" localSheetId="2">#REF!</definedName>
    <definedName name="_242A">#REF!</definedName>
    <definedName name="_242B" localSheetId="3">#REF!</definedName>
    <definedName name="_242B" localSheetId="2">#REF!</definedName>
    <definedName name="_242B">#REF!</definedName>
    <definedName name="_243A" localSheetId="3">#REF!</definedName>
    <definedName name="_243A" localSheetId="2">#REF!</definedName>
    <definedName name="_243A">#REF!</definedName>
    <definedName name="_243B" localSheetId="3">#REF!</definedName>
    <definedName name="_243B" localSheetId="2">#REF!</definedName>
    <definedName name="_243B">#REF!</definedName>
    <definedName name="_244A" localSheetId="3">#REF!</definedName>
    <definedName name="_244A" localSheetId="2">#REF!</definedName>
    <definedName name="_244A">#REF!</definedName>
    <definedName name="_244B" localSheetId="3">#REF!</definedName>
    <definedName name="_244B" localSheetId="2">#REF!</definedName>
    <definedName name="_244B">#REF!</definedName>
    <definedName name="_250A" localSheetId="3">#REF!</definedName>
    <definedName name="_250A" localSheetId="2">#REF!</definedName>
    <definedName name="_250A">#REF!</definedName>
    <definedName name="_250B" localSheetId="3">#REF!</definedName>
    <definedName name="_250B" localSheetId="2">#REF!</definedName>
    <definedName name="_250B">#REF!</definedName>
    <definedName name="_251A" localSheetId="3">#REF!</definedName>
    <definedName name="_251A" localSheetId="2">#REF!</definedName>
    <definedName name="_251A">#REF!</definedName>
    <definedName name="_251B" localSheetId="3">#REF!</definedName>
    <definedName name="_251B" localSheetId="2">#REF!</definedName>
    <definedName name="_251B">#REF!</definedName>
    <definedName name="_252A" localSheetId="3">#REF!</definedName>
    <definedName name="_252A" localSheetId="2">#REF!</definedName>
    <definedName name="_252A">#REF!</definedName>
    <definedName name="_252B" localSheetId="3">#REF!</definedName>
    <definedName name="_252B" localSheetId="2">#REF!</definedName>
    <definedName name="_252B">#REF!</definedName>
    <definedName name="_253A" localSheetId="3">#REF!</definedName>
    <definedName name="_253A" localSheetId="2">#REF!</definedName>
    <definedName name="_253A">#REF!</definedName>
    <definedName name="_253B" localSheetId="3">#REF!</definedName>
    <definedName name="_253B" localSheetId="2">#REF!</definedName>
    <definedName name="_253B">#REF!</definedName>
    <definedName name="_254A" localSheetId="3">#REF!</definedName>
    <definedName name="_254A" localSheetId="2">#REF!</definedName>
    <definedName name="_254A">#REF!</definedName>
    <definedName name="_254B" localSheetId="3">#REF!</definedName>
    <definedName name="_254B" localSheetId="2">#REF!</definedName>
    <definedName name="_254B">#REF!</definedName>
    <definedName name="_255A" localSheetId="3">#REF!</definedName>
    <definedName name="_255A" localSheetId="2">#REF!</definedName>
    <definedName name="_255A">#REF!</definedName>
    <definedName name="_255B" localSheetId="3">#REF!</definedName>
    <definedName name="_255B" localSheetId="2">#REF!</definedName>
    <definedName name="_255B">#REF!</definedName>
    <definedName name="_260A" localSheetId="3">#REF!</definedName>
    <definedName name="_260A" localSheetId="2">#REF!</definedName>
    <definedName name="_260A">#REF!</definedName>
    <definedName name="_260B" localSheetId="3">#REF!</definedName>
    <definedName name="_260B" localSheetId="2">#REF!</definedName>
    <definedName name="_260B">#REF!</definedName>
    <definedName name="_261A" localSheetId="3">#REF!</definedName>
    <definedName name="_261A" localSheetId="2">#REF!</definedName>
    <definedName name="_261A">#REF!</definedName>
    <definedName name="_261B" localSheetId="3">#REF!</definedName>
    <definedName name="_261B" localSheetId="2">#REF!</definedName>
    <definedName name="_261B">#REF!</definedName>
    <definedName name="_262A" localSheetId="3">#REF!</definedName>
    <definedName name="_262A" localSheetId="2">#REF!</definedName>
    <definedName name="_262A">#REF!</definedName>
    <definedName name="_262B" localSheetId="3">#REF!</definedName>
    <definedName name="_262B" localSheetId="2">#REF!</definedName>
    <definedName name="_262B">#REF!</definedName>
    <definedName name="_263A" localSheetId="3">#REF!</definedName>
    <definedName name="_263A" localSheetId="2">#REF!</definedName>
    <definedName name="_263A">#REF!</definedName>
    <definedName name="_263B" localSheetId="3">#REF!</definedName>
    <definedName name="_263B" localSheetId="2">#REF!</definedName>
    <definedName name="_263B">#REF!</definedName>
    <definedName name="_264A" localSheetId="3">#REF!</definedName>
    <definedName name="_264A" localSheetId="2">#REF!</definedName>
    <definedName name="_264A">#REF!</definedName>
    <definedName name="_264B" localSheetId="3">#REF!</definedName>
    <definedName name="_264B" localSheetId="2">#REF!</definedName>
    <definedName name="_264B">#REF!</definedName>
    <definedName name="_265A" localSheetId="3">#REF!</definedName>
    <definedName name="_265A" localSheetId="2">#REF!</definedName>
    <definedName name="_265A">#REF!</definedName>
    <definedName name="_265B" localSheetId="3">#REF!</definedName>
    <definedName name="_265B" localSheetId="2">#REF!</definedName>
    <definedName name="_265B">#REF!</definedName>
    <definedName name="_266A" localSheetId="3">#REF!</definedName>
    <definedName name="_266A" localSheetId="2">#REF!</definedName>
    <definedName name="_266A">#REF!</definedName>
    <definedName name="_266B" localSheetId="3">#REF!</definedName>
    <definedName name="_266B" localSheetId="2">#REF!</definedName>
    <definedName name="_266B">#REF!</definedName>
    <definedName name="_270A" localSheetId="3">#REF!</definedName>
    <definedName name="_270A" localSheetId="2">#REF!</definedName>
    <definedName name="_270A">#REF!</definedName>
    <definedName name="_270B" localSheetId="3">#REF!</definedName>
    <definedName name="_270B" localSheetId="2">#REF!</definedName>
    <definedName name="_270B">#REF!</definedName>
    <definedName name="_271A" localSheetId="3">#REF!</definedName>
    <definedName name="_271A" localSheetId="2">#REF!</definedName>
    <definedName name="_271A">#REF!</definedName>
    <definedName name="_271B" localSheetId="3">#REF!</definedName>
    <definedName name="_271B" localSheetId="2">#REF!</definedName>
    <definedName name="_271B">#REF!</definedName>
    <definedName name="_272A" localSheetId="3">#REF!</definedName>
    <definedName name="_272A" localSheetId="2">#REF!</definedName>
    <definedName name="_272A">#REF!</definedName>
    <definedName name="_272B" localSheetId="3">#REF!</definedName>
    <definedName name="_272B" localSheetId="2">#REF!</definedName>
    <definedName name="_272B">#REF!</definedName>
    <definedName name="_273A" localSheetId="3">#REF!</definedName>
    <definedName name="_273A" localSheetId="2">#REF!</definedName>
    <definedName name="_273A">#REF!</definedName>
    <definedName name="_273B" localSheetId="3">#REF!</definedName>
    <definedName name="_273B" localSheetId="2">#REF!</definedName>
    <definedName name="_273B">#REF!</definedName>
    <definedName name="_274A" localSheetId="3">#REF!</definedName>
    <definedName name="_274A" localSheetId="2">#REF!</definedName>
    <definedName name="_274A">#REF!</definedName>
    <definedName name="_274B" localSheetId="3">#REF!</definedName>
    <definedName name="_274B" localSheetId="2">#REF!</definedName>
    <definedName name="_274B">#REF!</definedName>
    <definedName name="_275A" localSheetId="3">#REF!</definedName>
    <definedName name="_275A" localSheetId="2">#REF!</definedName>
    <definedName name="_275A">#REF!</definedName>
    <definedName name="_275B" localSheetId="3">#REF!</definedName>
    <definedName name="_275B" localSheetId="2">#REF!</definedName>
    <definedName name="_275B">#REF!</definedName>
    <definedName name="_280A" localSheetId="3">#REF!</definedName>
    <definedName name="_280A" localSheetId="2">#REF!</definedName>
    <definedName name="_280A">#REF!</definedName>
    <definedName name="_280B" localSheetId="3">#REF!</definedName>
    <definedName name="_280B" localSheetId="2">#REF!</definedName>
    <definedName name="_280B">#REF!</definedName>
    <definedName name="_281A" localSheetId="3">#REF!</definedName>
    <definedName name="_281A" localSheetId="2">#REF!</definedName>
    <definedName name="_281A">#REF!</definedName>
    <definedName name="_281B" localSheetId="3">#REF!</definedName>
    <definedName name="_281B" localSheetId="2">#REF!</definedName>
    <definedName name="_281B">#REF!</definedName>
    <definedName name="_282A" localSheetId="3">#REF!</definedName>
    <definedName name="_282A" localSheetId="2">#REF!</definedName>
    <definedName name="_282A">#REF!</definedName>
    <definedName name="_282B" localSheetId="3">#REF!</definedName>
    <definedName name="_282B" localSheetId="2">#REF!</definedName>
    <definedName name="_282B">#REF!</definedName>
    <definedName name="_283A" localSheetId="3">#REF!</definedName>
    <definedName name="_283A" localSheetId="2">#REF!</definedName>
    <definedName name="_283A">#REF!</definedName>
    <definedName name="_283B" localSheetId="3">#REF!</definedName>
    <definedName name="_283B" localSheetId="2">#REF!</definedName>
    <definedName name="_283B">#REF!</definedName>
    <definedName name="_284A" localSheetId="3">#REF!</definedName>
    <definedName name="_284A" localSheetId="2">#REF!</definedName>
    <definedName name="_284A">#REF!</definedName>
    <definedName name="_284B" localSheetId="3">#REF!</definedName>
    <definedName name="_284B" localSheetId="2">#REF!</definedName>
    <definedName name="_284B">#REF!</definedName>
    <definedName name="_285A" localSheetId="3">#REF!</definedName>
    <definedName name="_285A" localSheetId="2">#REF!</definedName>
    <definedName name="_285A">#REF!</definedName>
    <definedName name="_285B" localSheetId="3">#REF!</definedName>
    <definedName name="_285B" localSheetId="2">#REF!</definedName>
    <definedName name="_285B">#REF!</definedName>
    <definedName name="_290A" localSheetId="3">#REF!</definedName>
    <definedName name="_290A" localSheetId="2">#REF!</definedName>
    <definedName name="_290A">#REF!</definedName>
    <definedName name="_290B" localSheetId="3">#REF!</definedName>
    <definedName name="_290B" localSheetId="2">#REF!</definedName>
    <definedName name="_290B">#REF!</definedName>
    <definedName name="_291A" localSheetId="3">#REF!</definedName>
    <definedName name="_291A" localSheetId="2">#REF!</definedName>
    <definedName name="_291A">#REF!</definedName>
    <definedName name="_291B" localSheetId="3">#REF!</definedName>
    <definedName name="_291B" localSheetId="2">#REF!</definedName>
    <definedName name="_291B">#REF!</definedName>
    <definedName name="_292A" localSheetId="3">#REF!</definedName>
    <definedName name="_292A" localSheetId="2">#REF!</definedName>
    <definedName name="_292A">#REF!</definedName>
    <definedName name="_292B" localSheetId="3">#REF!</definedName>
    <definedName name="_292B" localSheetId="2">#REF!</definedName>
    <definedName name="_292B">#REF!</definedName>
    <definedName name="_293A" localSheetId="3">#REF!</definedName>
    <definedName name="_293A" localSheetId="2">#REF!</definedName>
    <definedName name="_293A">#REF!</definedName>
    <definedName name="_293B" localSheetId="3">#REF!</definedName>
    <definedName name="_293B" localSheetId="2">#REF!</definedName>
    <definedName name="_293B">#REF!</definedName>
    <definedName name="_3ane_o10" localSheetId="3">#REF!</definedName>
    <definedName name="_3ane_o10" localSheetId="2">#REF!</definedName>
    <definedName name="_3ane_o10">#REF!</definedName>
    <definedName name="_4201A" localSheetId="3">#REF!</definedName>
    <definedName name="_4201A" localSheetId="2">#REF!</definedName>
    <definedName name="_4201A">#REF!</definedName>
    <definedName name="_4201B" localSheetId="3">#REF!</definedName>
    <definedName name="_4201B" localSheetId="2">#REF!</definedName>
    <definedName name="_4201B">#REF!</definedName>
    <definedName name="_4202A" localSheetId="3">#REF!</definedName>
    <definedName name="_4202A" localSheetId="2">#REF!</definedName>
    <definedName name="_4202A">#REF!</definedName>
    <definedName name="_4202B" localSheetId="3">#REF!</definedName>
    <definedName name="_4202B" localSheetId="2">#REF!</definedName>
    <definedName name="_4202B">#REF!</definedName>
    <definedName name="_4203A" localSheetId="3">#REF!</definedName>
    <definedName name="_4203A" localSheetId="2">#REF!</definedName>
    <definedName name="_4203A">#REF!</definedName>
    <definedName name="_4203B" localSheetId="3">#REF!</definedName>
    <definedName name="_4203B" localSheetId="2">#REF!</definedName>
    <definedName name="_4203B">#REF!</definedName>
    <definedName name="_4204A" localSheetId="3">#REF!</definedName>
    <definedName name="_4204A" localSheetId="2">#REF!</definedName>
    <definedName name="_4204A">#REF!</definedName>
    <definedName name="_4204B" localSheetId="3">#REF!</definedName>
    <definedName name="_4204B" localSheetId="2">#REF!</definedName>
    <definedName name="_4204B">#REF!</definedName>
    <definedName name="_4206A" localSheetId="3">#REF!</definedName>
    <definedName name="_4206A" localSheetId="2">#REF!</definedName>
    <definedName name="_4206A">#REF!</definedName>
    <definedName name="_4206B" localSheetId="3">#REF!</definedName>
    <definedName name="_4206B" localSheetId="2">#REF!</definedName>
    <definedName name="_4206B">#REF!</definedName>
    <definedName name="_4207A" localSheetId="3">#REF!</definedName>
    <definedName name="_4207A" localSheetId="2">#REF!</definedName>
    <definedName name="_4207A">#REF!</definedName>
    <definedName name="_4207B" localSheetId="3">#REF!</definedName>
    <definedName name="_4207B" localSheetId="2">#REF!</definedName>
    <definedName name="_4207B">#REF!</definedName>
    <definedName name="_4208A" localSheetId="3">#REF!</definedName>
    <definedName name="_4208A" localSheetId="2">#REF!</definedName>
    <definedName name="_4208A">#REF!</definedName>
    <definedName name="_4208B" localSheetId="3">#REF!</definedName>
    <definedName name="_4208B" localSheetId="2">#REF!</definedName>
    <definedName name="_4208B">#REF!</definedName>
    <definedName name="_4209A" localSheetId="3">#REF!</definedName>
    <definedName name="_4209A" localSheetId="2">#REF!</definedName>
    <definedName name="_4209A">#REF!</definedName>
    <definedName name="_4209B" localSheetId="3">#REF!</definedName>
    <definedName name="_4209B" localSheetId="2">#REF!</definedName>
    <definedName name="_4209B">#REF!</definedName>
    <definedName name="_4210A" localSheetId="3">#REF!</definedName>
    <definedName name="_4210A" localSheetId="2">#REF!</definedName>
    <definedName name="_4210A">#REF!</definedName>
    <definedName name="_4210B" localSheetId="3">#REF!</definedName>
    <definedName name="_4210B" localSheetId="2">#REF!</definedName>
    <definedName name="_4210B">#REF!</definedName>
    <definedName name="_4211A" localSheetId="3">#REF!</definedName>
    <definedName name="_4211A" localSheetId="2">#REF!</definedName>
    <definedName name="_4211A">#REF!</definedName>
    <definedName name="_4211B" localSheetId="3">#REF!</definedName>
    <definedName name="_4211B" localSheetId="2">#REF!</definedName>
    <definedName name="_4211B">#REF!</definedName>
    <definedName name="_4212A" localSheetId="3">#REF!</definedName>
    <definedName name="_4212A" localSheetId="2">#REF!</definedName>
    <definedName name="_4212A">#REF!</definedName>
    <definedName name="_4212B" localSheetId="3">#REF!</definedName>
    <definedName name="_4212B" localSheetId="2">#REF!</definedName>
    <definedName name="_4212B">#REF!</definedName>
    <definedName name="_4221A" localSheetId="3">#REF!</definedName>
    <definedName name="_4221A" localSheetId="2">#REF!</definedName>
    <definedName name="_4221A">#REF!</definedName>
    <definedName name="_4221B" localSheetId="3">#REF!</definedName>
    <definedName name="_4221B" localSheetId="2">#REF!</definedName>
    <definedName name="_4221B">#REF!</definedName>
    <definedName name="_4222A" localSheetId="3">#REF!</definedName>
    <definedName name="_4222A" localSheetId="2">#REF!</definedName>
    <definedName name="_4222A">#REF!</definedName>
    <definedName name="_4222B" localSheetId="3">#REF!</definedName>
    <definedName name="_4222B" localSheetId="2">#REF!</definedName>
    <definedName name="_4222B">#REF!</definedName>
    <definedName name="_4231A" localSheetId="3">#REF!</definedName>
    <definedName name="_4231A" localSheetId="2">#REF!</definedName>
    <definedName name="_4231A">#REF!</definedName>
    <definedName name="_4231B" localSheetId="3">#REF!</definedName>
    <definedName name="_4231B" localSheetId="2">#REF!</definedName>
    <definedName name="_4231B">#REF!</definedName>
    <definedName name="_4232A" localSheetId="3">#REF!</definedName>
    <definedName name="_4232A" localSheetId="2">#REF!</definedName>
    <definedName name="_4232A">#REF!</definedName>
    <definedName name="_4232B" localSheetId="3">#REF!</definedName>
    <definedName name="_4232B" localSheetId="2">#REF!</definedName>
    <definedName name="_4232B">#REF!</definedName>
    <definedName name="_4234A" localSheetId="3">#REF!</definedName>
    <definedName name="_4234A" localSheetId="2">#REF!</definedName>
    <definedName name="_4234A">#REF!</definedName>
    <definedName name="_4234B" localSheetId="3">#REF!</definedName>
    <definedName name="_4234B" localSheetId="2">#REF!</definedName>
    <definedName name="_4234B">#REF!</definedName>
    <definedName name="_4235A" localSheetId="3">#REF!</definedName>
    <definedName name="_4235A" localSheetId="2">#REF!</definedName>
    <definedName name="_4235A">#REF!</definedName>
    <definedName name="_4235B" localSheetId="3">#REF!</definedName>
    <definedName name="_4235B" localSheetId="2">#REF!</definedName>
    <definedName name="_4235B">#REF!</definedName>
    <definedName name="_4236A" localSheetId="3">#REF!</definedName>
    <definedName name="_4236A" localSheetId="2">#REF!</definedName>
    <definedName name="_4236A">#REF!</definedName>
    <definedName name="_4236B" localSheetId="3">#REF!</definedName>
    <definedName name="_4236B" localSheetId="2">#REF!</definedName>
    <definedName name="_4236B">#REF!</definedName>
    <definedName name="_4240A" localSheetId="3">#REF!</definedName>
    <definedName name="_4240A" localSheetId="2">#REF!</definedName>
    <definedName name="_4240A">#REF!</definedName>
    <definedName name="_4240B" localSheetId="3">#REF!</definedName>
    <definedName name="_4240B" localSheetId="2">#REF!</definedName>
    <definedName name="_4240B">#REF!</definedName>
    <definedName name="_4243A" localSheetId="3">#REF!</definedName>
    <definedName name="_4243A" localSheetId="2">#REF!</definedName>
    <definedName name="_4243A">#REF!</definedName>
    <definedName name="_4245A" localSheetId="3">#REF!</definedName>
    <definedName name="_4245A" localSheetId="2">#REF!</definedName>
    <definedName name="_4245A">#REF!</definedName>
    <definedName name="_4245B" localSheetId="3">#REF!</definedName>
    <definedName name="_4245B" localSheetId="2">#REF!</definedName>
    <definedName name="_4245B">#REF!</definedName>
    <definedName name="_4246A" localSheetId="3">#REF!</definedName>
    <definedName name="_4246A" localSheetId="2">#REF!</definedName>
    <definedName name="_4246A">#REF!</definedName>
    <definedName name="_4246B" localSheetId="3">#REF!</definedName>
    <definedName name="_4246B" localSheetId="2">#REF!</definedName>
    <definedName name="_4246B">#REF!</definedName>
    <definedName name="_4251A" localSheetId="3">#REF!</definedName>
    <definedName name="_4251A" localSheetId="2">#REF!</definedName>
    <definedName name="_4251A">#REF!</definedName>
    <definedName name="_4251B" localSheetId="3">#REF!</definedName>
    <definedName name="_4251B" localSheetId="2">#REF!</definedName>
    <definedName name="_4251B">#REF!</definedName>
    <definedName name="_4251C" localSheetId="3">#REF!</definedName>
    <definedName name="_4251C" localSheetId="2">#REF!</definedName>
    <definedName name="_4251C">#REF!</definedName>
    <definedName name="_4252A" localSheetId="3">#REF!</definedName>
    <definedName name="_4252A" localSheetId="2">#REF!</definedName>
    <definedName name="_4252A">#REF!</definedName>
    <definedName name="_4252B" localSheetId="3">#REF!</definedName>
    <definedName name="_4252B" localSheetId="2">#REF!</definedName>
    <definedName name="_4252B">#REF!</definedName>
    <definedName name="_4255A" localSheetId="3">#REF!</definedName>
    <definedName name="_4255A" localSheetId="2">#REF!</definedName>
    <definedName name="_4255A">#REF!</definedName>
    <definedName name="_4255B" localSheetId="3">#REF!</definedName>
    <definedName name="_4255B" localSheetId="2">#REF!</definedName>
    <definedName name="_4255B">#REF!</definedName>
    <definedName name="_4257A" localSheetId="3">#REF!</definedName>
    <definedName name="_4257A" localSheetId="2">#REF!</definedName>
    <definedName name="_4257A">#REF!</definedName>
    <definedName name="_4257B" localSheetId="3">#REF!</definedName>
    <definedName name="_4257B" localSheetId="2">#REF!</definedName>
    <definedName name="_4257B">#REF!</definedName>
    <definedName name="_4262A" localSheetId="3">#REF!</definedName>
    <definedName name="_4262A" localSheetId="2">#REF!</definedName>
    <definedName name="_4262A">#REF!</definedName>
    <definedName name="_4262B" localSheetId="3">#REF!</definedName>
    <definedName name="_4262B" localSheetId="2">#REF!</definedName>
    <definedName name="_4262B">#REF!</definedName>
    <definedName name="_4265A" localSheetId="3">#REF!</definedName>
    <definedName name="_4265A" localSheetId="2">#REF!</definedName>
    <definedName name="_4265A">#REF!</definedName>
    <definedName name="_4265B" localSheetId="3">#REF!</definedName>
    <definedName name="_4265B" localSheetId="2">#REF!</definedName>
    <definedName name="_4265B">#REF!</definedName>
    <definedName name="_4270A" localSheetId="3">#REF!</definedName>
    <definedName name="_4270A" localSheetId="2">#REF!</definedName>
    <definedName name="_4270A">#REF!</definedName>
    <definedName name="_4270B" localSheetId="3">#REF!</definedName>
    <definedName name="_4270B" localSheetId="2">#REF!</definedName>
    <definedName name="_4270B">#REF!</definedName>
    <definedName name="_4283A" localSheetId="3">#REF!</definedName>
    <definedName name="_4283A" localSheetId="2">#REF!</definedName>
    <definedName name="_4283A">#REF!</definedName>
    <definedName name="_4283B" localSheetId="3">#REF!</definedName>
    <definedName name="_4283B" localSheetId="2">#REF!</definedName>
    <definedName name="_4283B">#REF!</definedName>
    <definedName name="_4290A" localSheetId="3">#REF!</definedName>
    <definedName name="_4290A" localSheetId="2">#REF!</definedName>
    <definedName name="_4290A">#REF!</definedName>
    <definedName name="_4290B" localSheetId="3">#REF!</definedName>
    <definedName name="_4290B" localSheetId="2">#REF!</definedName>
    <definedName name="_4290B">#REF!</definedName>
    <definedName name="_4294A" localSheetId="3">#REF!</definedName>
    <definedName name="_4294A" localSheetId="2">#REF!</definedName>
    <definedName name="_4294A">#REF!</definedName>
    <definedName name="_4294B" localSheetId="3">#REF!</definedName>
    <definedName name="_4294B" localSheetId="2">#REF!</definedName>
    <definedName name="_4294B">#REF!</definedName>
    <definedName name="_4298A" localSheetId="3">#REF!</definedName>
    <definedName name="_4298A" localSheetId="2">#REF!</definedName>
    <definedName name="_4298A">#REF!</definedName>
    <definedName name="_4298B" localSheetId="3">#REF!</definedName>
    <definedName name="_4298B" localSheetId="2">#REF!</definedName>
    <definedName name="_4298B">#REF!</definedName>
    <definedName name="_911A" localSheetId="3">#REF!</definedName>
    <definedName name="_911A" localSheetId="2">#REF!</definedName>
    <definedName name="_911A">#REF!</definedName>
    <definedName name="_912A" localSheetId="3">#REF!</definedName>
    <definedName name="_912A" localSheetId="2">#REF!</definedName>
    <definedName name="_912A">#REF!</definedName>
    <definedName name="_921A" localSheetId="3">#REF!</definedName>
    <definedName name="_921A" localSheetId="2">#REF!</definedName>
    <definedName name="_921A">#REF!</definedName>
    <definedName name="_922A" localSheetId="3">#REF!</definedName>
    <definedName name="_922A" localSheetId="2">#REF!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3">#REF!</definedName>
    <definedName name="_ALM1" localSheetId="2">#REF!</definedName>
    <definedName name="_ALM1">#REF!</definedName>
    <definedName name="_AND1" localSheetId="3">#REF!</definedName>
    <definedName name="_AND1" localSheetId="2">#REF!</definedName>
    <definedName name="_AND1">#REF!</definedName>
    <definedName name="_ane7" localSheetId="3">[13]!_xlbgnm.ane7</definedName>
    <definedName name="_ane7" localSheetId="2">[13]!_xlbgnm.ane7</definedName>
    <definedName name="_ane7">[13]!_xlbgnm.ane7</definedName>
    <definedName name="_ane8" localSheetId="3">[13]!_xlbgnm.ane8</definedName>
    <definedName name="_ane8" localSheetId="2">[13]!_xlbgnm.ane8</definedName>
    <definedName name="_ane8">[13]!_xlbgnm.ane8</definedName>
    <definedName name="_APU221" localSheetId="3">#REF!</definedName>
    <definedName name="_APU221" localSheetId="2">#REF!</definedName>
    <definedName name="_APU221">#REF!</definedName>
    <definedName name="_APU465" localSheetId="3">[21]!absc</definedName>
    <definedName name="_APU465" localSheetId="2">[21]!absc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3">#REF!</definedName>
    <definedName name="_Cod1" localSheetId="2">#REF!</definedName>
    <definedName name="_Cod1">#REF!</definedName>
    <definedName name="_COM1" localSheetId="3">#REF!</definedName>
    <definedName name="_COM1" localSheetId="2">#REF!</definedName>
    <definedName name="_COM1">#REF!</definedName>
    <definedName name="_COM10" localSheetId="3">#REF!</definedName>
    <definedName name="_COM10" localSheetId="2">#REF!</definedName>
    <definedName name="_COM10">#REF!</definedName>
    <definedName name="_COM11" localSheetId="3">#REF!</definedName>
    <definedName name="_COM11" localSheetId="2">#REF!</definedName>
    <definedName name="_COM11">#REF!</definedName>
    <definedName name="_COM12" localSheetId="3">#REF!</definedName>
    <definedName name="_COM12" localSheetId="2">#REF!</definedName>
    <definedName name="_COM12">#REF!</definedName>
    <definedName name="_COM13" localSheetId="3">#REF!</definedName>
    <definedName name="_COM13" localSheetId="2">#REF!</definedName>
    <definedName name="_COM13">#REF!</definedName>
    <definedName name="_COM14" localSheetId="3">#REF!</definedName>
    <definedName name="_COM14" localSheetId="2">#REF!</definedName>
    <definedName name="_COM14">#REF!</definedName>
    <definedName name="_COM15" localSheetId="3">#REF!</definedName>
    <definedName name="_COM15" localSheetId="2">#REF!</definedName>
    <definedName name="_COM15">#REF!</definedName>
    <definedName name="_COM16" localSheetId="3">#REF!</definedName>
    <definedName name="_COM16" localSheetId="2">#REF!</definedName>
    <definedName name="_COM16">#REF!</definedName>
    <definedName name="_COM17" localSheetId="3">#REF!</definedName>
    <definedName name="_COM17" localSheetId="2">#REF!</definedName>
    <definedName name="_COM17">#REF!</definedName>
    <definedName name="_COM18" localSheetId="3">#REF!</definedName>
    <definedName name="_COM18" localSheetId="2">#REF!</definedName>
    <definedName name="_COM18">#REF!</definedName>
    <definedName name="_COM19" localSheetId="3">#REF!</definedName>
    <definedName name="_COM19" localSheetId="2">#REF!</definedName>
    <definedName name="_COM19">#REF!</definedName>
    <definedName name="_COM2" localSheetId="3">#REF!</definedName>
    <definedName name="_COM2" localSheetId="2">#REF!</definedName>
    <definedName name="_COM2">#REF!</definedName>
    <definedName name="_COM20" localSheetId="3">#REF!</definedName>
    <definedName name="_COM20" localSheetId="2">#REF!</definedName>
    <definedName name="_COM20">#REF!</definedName>
    <definedName name="_COM21" localSheetId="3">#REF!</definedName>
    <definedName name="_COM21" localSheetId="2">#REF!</definedName>
    <definedName name="_COM21">#REF!</definedName>
    <definedName name="_COM3" localSheetId="3">#REF!</definedName>
    <definedName name="_COM3" localSheetId="2">#REF!</definedName>
    <definedName name="_COM3">#REF!</definedName>
    <definedName name="_COM4" localSheetId="3">#REF!</definedName>
    <definedName name="_COM4" localSheetId="2">#REF!</definedName>
    <definedName name="_COM4">#REF!</definedName>
    <definedName name="_COM5" localSheetId="3">#REF!</definedName>
    <definedName name="_COM5" localSheetId="2">#REF!</definedName>
    <definedName name="_COM5">#REF!</definedName>
    <definedName name="_COM6" localSheetId="3">#REF!</definedName>
    <definedName name="_COM6" localSheetId="2">#REF!</definedName>
    <definedName name="_COM6">#REF!</definedName>
    <definedName name="_COM7" localSheetId="3">#REF!</definedName>
    <definedName name="_COM7" localSheetId="2">#REF!</definedName>
    <definedName name="_COM7">#REF!</definedName>
    <definedName name="_COM8" localSheetId="3">#REF!</definedName>
    <definedName name="_COM8" localSheetId="2">#REF!</definedName>
    <definedName name="_COM8">#REF!</definedName>
    <definedName name="_COM9" localSheetId="3">#REF!</definedName>
    <definedName name="_COM9" localSheetId="2">#REF!</definedName>
    <definedName name="_COM9">#REF!</definedName>
    <definedName name="_DCI1" localSheetId="3">[11]Tablas!#REF!</definedName>
    <definedName name="_DCI1" localSheetId="2">[11]Tablas!#REF!</definedName>
    <definedName name="_DCI1">[11]Tablas!#REF!</definedName>
    <definedName name="_DDS1" localSheetId="3">[11]Tablas!#REF!</definedName>
    <definedName name="_DDS1" localSheetId="2">[11]Tablas!#REF!</definedName>
    <definedName name="_DDS1">[11]Tablas!#REF!</definedName>
    <definedName name="_DGO1" localSheetId="3">[11]Tablas!#REF!</definedName>
    <definedName name="_DGO1" localSheetId="2">[11]Tablas!#REF!</definedName>
    <definedName name="_DGO1">[11]Tablas!#REF!</definedName>
    <definedName name="_DGP1" localSheetId="3">[11]Tablas!#REF!</definedName>
    <definedName name="_DGP1" localSheetId="2">[11]Tablas!#REF!</definedName>
    <definedName name="_DGP1">[11]Tablas!#REF!</definedName>
    <definedName name="_DIJ1" localSheetId="3">[11]Tablas!#REF!</definedName>
    <definedName name="_DIJ1" localSheetId="2">[11]Tablas!#REF!</definedName>
    <definedName name="_DIJ1">[11]Tablas!#REF!</definedName>
    <definedName name="_DPI1" localSheetId="3">[11]Tablas!#REF!</definedName>
    <definedName name="_DPI1" localSheetId="2">[11]Tablas!#REF!</definedName>
    <definedName name="_DPI1">[11]Tablas!#REF!</definedName>
    <definedName name="_DPY1" localSheetId="3">[11]Tablas!#REF!</definedName>
    <definedName name="_DPY1" localSheetId="2">[11]Tablas!#REF!</definedName>
    <definedName name="_DPY1">[11]Tablas!#REF!</definedName>
    <definedName name="_DRI1" localSheetId="3">[11]Tablas!#REF!</definedName>
    <definedName name="_DRI1" localSheetId="2">[11]Tablas!#REF!</definedName>
    <definedName name="_DRI1">[11]Tablas!#REF!</definedName>
    <definedName name="_DRL1" localSheetId="3">[11]Tablas!#REF!</definedName>
    <definedName name="_DRL1" localSheetId="2">[11]Tablas!#REF!</definedName>
    <definedName name="_DRL1">[11]Tablas!#REF!</definedName>
    <definedName name="_DSP1" localSheetId="3">[11]Tablas!#REF!</definedName>
    <definedName name="_DSP1" localSheetId="2">[11]Tablas!#REF!</definedName>
    <definedName name="_DSP1">[11]Tablas!#REF!</definedName>
    <definedName name="_ECP1" localSheetId="3">[11]Tablas!#REF!</definedName>
    <definedName name="_ECP1" localSheetId="2">[11]Tablas!#REF!</definedName>
    <definedName name="_ECP1">[11]Tablas!#REF!</definedName>
    <definedName name="_EST1" localSheetId="3">#REF!</definedName>
    <definedName name="_EST1" localSheetId="2">#REF!</definedName>
    <definedName name="_EST1">#REF!</definedName>
    <definedName name="_EST10" localSheetId="3">#REF!</definedName>
    <definedName name="_EST10" localSheetId="2">#REF!</definedName>
    <definedName name="_EST10">#REF!</definedName>
    <definedName name="_EST11" localSheetId="3">#REF!</definedName>
    <definedName name="_EST11" localSheetId="2">#REF!</definedName>
    <definedName name="_EST11">#REF!</definedName>
    <definedName name="_EST12" localSheetId="3">#REF!</definedName>
    <definedName name="_EST12" localSheetId="2">#REF!</definedName>
    <definedName name="_EST12">#REF!</definedName>
    <definedName name="_EST13" localSheetId="3">#REF!</definedName>
    <definedName name="_EST13" localSheetId="2">#REF!</definedName>
    <definedName name="_EST13">#REF!</definedName>
    <definedName name="_EST14" localSheetId="3">#REF!</definedName>
    <definedName name="_EST14" localSheetId="2">#REF!</definedName>
    <definedName name="_EST14">#REF!</definedName>
    <definedName name="_EST15" localSheetId="3">#REF!</definedName>
    <definedName name="_EST15" localSheetId="2">#REF!</definedName>
    <definedName name="_EST15">#REF!</definedName>
    <definedName name="_EST16" localSheetId="3">#REF!</definedName>
    <definedName name="_EST16" localSheetId="2">#REF!</definedName>
    <definedName name="_EST16">#REF!</definedName>
    <definedName name="_EST17" localSheetId="3">#REF!</definedName>
    <definedName name="_EST17" localSheetId="2">#REF!</definedName>
    <definedName name="_EST17">#REF!</definedName>
    <definedName name="_EST18" localSheetId="3">#REF!</definedName>
    <definedName name="_EST18" localSheetId="2">#REF!</definedName>
    <definedName name="_EST18">#REF!</definedName>
    <definedName name="_EST19" localSheetId="3">#REF!</definedName>
    <definedName name="_EST19" localSheetId="2">#REF!</definedName>
    <definedName name="_EST19">#REF!</definedName>
    <definedName name="_EST2" localSheetId="3">#REF!</definedName>
    <definedName name="_EST2" localSheetId="2">#REF!</definedName>
    <definedName name="_EST2">#REF!</definedName>
    <definedName name="_EST3" localSheetId="3">#REF!</definedName>
    <definedName name="_EST3" localSheetId="2">#REF!</definedName>
    <definedName name="_EST3">#REF!</definedName>
    <definedName name="_EST4" localSheetId="3">#REF!</definedName>
    <definedName name="_EST4" localSheetId="2">#REF!</definedName>
    <definedName name="_EST4">#REF!</definedName>
    <definedName name="_EST5" localSheetId="3">#REF!</definedName>
    <definedName name="_EST5" localSheetId="2">#REF!</definedName>
    <definedName name="_EST5">#REF!</definedName>
    <definedName name="_EST6" localSheetId="3">#REF!</definedName>
    <definedName name="_EST6" localSheetId="2">#REF!</definedName>
    <definedName name="_EST6">#REF!</definedName>
    <definedName name="_EST7" localSheetId="3">#REF!</definedName>
    <definedName name="_EST7" localSheetId="2">#REF!</definedName>
    <definedName name="_EST7">#REF!</definedName>
    <definedName name="_EST8" localSheetId="3">#REF!</definedName>
    <definedName name="_EST8" localSheetId="2">#REF!</definedName>
    <definedName name="_EST8">#REF!</definedName>
    <definedName name="_EST9" localSheetId="3">#REF!</definedName>
    <definedName name="_EST9" localSheetId="2">#REF!</definedName>
    <definedName name="_EST9">#REF!</definedName>
    <definedName name="_EXC1" localSheetId="3">#REF!</definedName>
    <definedName name="_EXC1" localSheetId="2">#REF!</definedName>
    <definedName name="_EXC1">#REF!</definedName>
    <definedName name="_EXC10" localSheetId="3">#REF!</definedName>
    <definedName name="_EXC10" localSheetId="2">#REF!</definedName>
    <definedName name="_EXC10">#REF!</definedName>
    <definedName name="_EXC11" localSheetId="3">#REF!</definedName>
    <definedName name="_EXC11" localSheetId="2">#REF!</definedName>
    <definedName name="_EXC11">#REF!</definedName>
    <definedName name="_EXC12" localSheetId="3">#REF!</definedName>
    <definedName name="_EXC12" localSheetId="2">#REF!</definedName>
    <definedName name="_EXC12">#REF!</definedName>
    <definedName name="_EXC2" localSheetId="3">#REF!</definedName>
    <definedName name="_EXC2" localSheetId="2">#REF!</definedName>
    <definedName name="_EXC2">#REF!</definedName>
    <definedName name="_EXC3" localSheetId="3">#REF!</definedName>
    <definedName name="_EXC3" localSheetId="2">#REF!</definedName>
    <definedName name="_EXC3">#REF!</definedName>
    <definedName name="_EXC4" localSheetId="3">#REF!</definedName>
    <definedName name="_EXC4" localSheetId="2">#REF!</definedName>
    <definedName name="_EXC4">#REF!</definedName>
    <definedName name="_EXC5" localSheetId="3">#REF!</definedName>
    <definedName name="_EXC5" localSheetId="2">#REF!</definedName>
    <definedName name="_EXC5">#REF!</definedName>
    <definedName name="_EXC6" localSheetId="3">#REF!</definedName>
    <definedName name="_EXC6" localSheetId="2">#REF!</definedName>
    <definedName name="_EXC6">#REF!</definedName>
    <definedName name="_EXC7" localSheetId="3">#REF!</definedName>
    <definedName name="_EXC7" localSheetId="2">#REF!</definedName>
    <definedName name="_EXC7">#REF!</definedName>
    <definedName name="_EXC8" localSheetId="3">#REF!</definedName>
    <definedName name="_EXC8" localSheetId="2">#REF!</definedName>
    <definedName name="_EXC8">#REF!</definedName>
    <definedName name="_EXC9" localSheetId="3">#REF!</definedName>
    <definedName name="_EXC9" localSheetId="2">#REF!</definedName>
    <definedName name="_EXC9">#REF!</definedName>
    <definedName name="_F">[0]!ERR</definedName>
    <definedName name="_F10" localSheetId="3">#REF!</definedName>
    <definedName name="_F10" localSheetId="2">#REF!</definedName>
    <definedName name="_F10">#REF!</definedName>
    <definedName name="_FC" localSheetId="3">#REF!</definedName>
    <definedName name="_FC" localSheetId="2">#REF!</definedName>
    <definedName name="_FC">#REF!</definedName>
    <definedName name="_Fill" localSheetId="3" hidden="1">#REF!</definedName>
    <definedName name="_Fill" localSheetId="2" hidden="1">#REF!</definedName>
    <definedName name="_Fill" hidden="1">#REF!</definedName>
    <definedName name="_xlnm._FilterDatabase" localSheetId="0" hidden="1">'PRESUPUESTO OFICIAL'!$I$10:$I$60</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3">[11]Tablas!#REF!</definedName>
    <definedName name="_ICP1" localSheetId="2">[11]Tablas!#REF!</definedName>
    <definedName name="_ICP1">[11]Tablas!#REF!</definedName>
    <definedName name="_IMP1" localSheetId="3">#REF!</definedName>
    <definedName name="_IMP1" localSheetId="2">#REF!</definedName>
    <definedName name="_IMP1">#REF!</definedName>
    <definedName name="_IPC2002" localSheetId="3">#REF!</definedName>
    <definedName name="_IPC2002" localSheetId="2">#REF!</definedName>
    <definedName name="_IPC2002">#REF!</definedName>
    <definedName name="_IVA1" localSheetId="3">#REF!</definedName>
    <definedName name="_IVA1" localSheetId="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3" hidden="1">#REF!</definedName>
    <definedName name="_Key1" localSheetId="2" hidden="1">#REF!</definedName>
    <definedName name="_Key1" hidden="1">#REF!</definedName>
    <definedName name="_Key11" localSheetId="3" hidden="1">[22]INST!#REF!</definedName>
    <definedName name="_Key11" localSheetId="2" hidden="1">[22]INST!#REF!</definedName>
    <definedName name="_Key11" hidden="1">[22]INST!#REF!</definedName>
    <definedName name="_Key2" localSheetId="3" hidden="1">#REF!</definedName>
    <definedName name="_Key2" localSheetId="2" hidden="1">#REF!</definedName>
    <definedName name="_Key2" hidden="1">#REF!</definedName>
    <definedName name="_Key21" localSheetId="3" hidden="1">#REF!</definedName>
    <definedName name="_Key21" localSheetId="2" hidden="1">#REF!</definedName>
    <definedName name="_Key21" hidden="1">#REF!</definedName>
    <definedName name="_key3" localSheetId="3" hidden="1">#REF!</definedName>
    <definedName name="_key3" localSheetId="2" hidden="1">#REF!</definedName>
    <definedName name="_key3" hidden="1">#REF!</definedName>
    <definedName name="_key31" localSheetId="3" hidden="1">#REF!</definedName>
    <definedName name="_key31" localSheetId="2" hidden="1">#REF!</definedName>
    <definedName name="_key31" hidden="1">#REF!</definedName>
    <definedName name="_kjk6" hidden="1">{"TAB1",#N/A,TRUE,"GENERAL";"TAB2",#N/A,TRUE,"GENERAL";"TAB3",#N/A,TRUE,"GENERAL";"TAB4",#N/A,TRUE,"GENERAL";"TAB5",#N/A,TRUE,"GENERAL"}</definedName>
    <definedName name="_lar03" localSheetId="3">#REF!</definedName>
    <definedName name="_lar03" localSheetId="2">#REF!</definedName>
    <definedName name="_lar03">#REF!</definedName>
    <definedName name="_LEY80" localSheetId="3">#REF!</definedName>
    <definedName name="_LEY80" localSheetId="2">#REF!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3">#REF!</definedName>
    <definedName name="_MA2" localSheetId="2">#REF!</definedName>
    <definedName name="_MA2">#REF!</definedName>
    <definedName name="_MAT1" localSheetId="3">#REF!</definedName>
    <definedName name="_MAT1" localSheetId="2">#REF!</definedName>
    <definedName name="_MAT1">#REF!</definedName>
    <definedName name="_MOD1" localSheetId="3">#REF!</definedName>
    <definedName name="_MOD1" localSheetId="2">#REF!</definedName>
    <definedName name="_MOD1">#REF!</definedName>
    <definedName name="_mun2" localSheetId="3">[19]PESOS!#REF!</definedName>
    <definedName name="_mun2" localSheetId="2">[19]PESOS!#REF!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3">#REF!</definedName>
    <definedName name="_nrf10" localSheetId="2">#REF!</definedName>
    <definedName name="_nrf10">#REF!</definedName>
    <definedName name="_num10" localSheetId="3">#REF!</definedName>
    <definedName name="_num10" localSheetId="2">#REF!</definedName>
    <definedName name="_num10">#REF!</definedName>
    <definedName name="_num2" localSheetId="3">#REF!</definedName>
    <definedName name="_num2" localSheetId="2">#REF!</definedName>
    <definedName name="_num2">#REF!</definedName>
    <definedName name="_num3" localSheetId="3">#REF!</definedName>
    <definedName name="_num3" localSheetId="2">#REF!</definedName>
    <definedName name="_num3">#REF!</definedName>
    <definedName name="_num4" localSheetId="3">#REF!</definedName>
    <definedName name="_num4" localSheetId="2">#REF!</definedName>
    <definedName name="_num4">#REF!</definedName>
    <definedName name="_num5" localSheetId="3">#REF!</definedName>
    <definedName name="_num5" localSheetId="2">#REF!</definedName>
    <definedName name="_num5">#REF!</definedName>
    <definedName name="_num6" localSheetId="3">#REF!</definedName>
    <definedName name="_num6" localSheetId="2">#REF!</definedName>
    <definedName name="_num6">#REF!</definedName>
    <definedName name="_num7" localSheetId="3">#REF!</definedName>
    <definedName name="_num7" localSheetId="2">#REF!</definedName>
    <definedName name="_num7">#REF!</definedName>
    <definedName name="_num8" localSheetId="3">#REF!</definedName>
    <definedName name="_num8" localSheetId="2">#REF!</definedName>
    <definedName name="_num8">#REF!</definedName>
    <definedName name="_num9" localSheetId="3">#REF!</definedName>
    <definedName name="_num9" localSheetId="2">#REF!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3">[11]Tablas!#REF!</definedName>
    <definedName name="_OCD1" localSheetId="2">[11]Tablas!#REF!</definedName>
    <definedName name="_OCD1">[11]Tablas!#REF!</definedName>
    <definedName name="_OCI1" localSheetId="3">[11]Tablas!#REF!</definedName>
    <definedName name="_OCI1" localSheetId="2">[11]Tablas!#REF!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3" hidden="1">'[3]7422CW00'!#REF!</definedName>
    <definedName name="_Parse_Out" localSheetId="2" hidden="1">'[3]7422CW00'!#REF!</definedName>
    <definedName name="_Parse_Out" hidden="1">'[3]7422CW00'!#REF!</definedName>
    <definedName name="_PJ50" localSheetId="3">#REF!</definedName>
    <definedName name="_PJ50" localSheetId="2">#REF!</definedName>
    <definedName name="_PJ50">#REF!</definedName>
    <definedName name="_pj51" localSheetId="3">#REF!</definedName>
    <definedName name="_pj51" localSheetId="2">#REF!</definedName>
    <definedName name="_pj51">#REF!</definedName>
    <definedName name="_pr01" localSheetId="3">#REF!</definedName>
    <definedName name="_pr01" localSheetId="2">#REF!</definedName>
    <definedName name="_pr01">#REF!</definedName>
    <definedName name="_pr02" localSheetId="3">#REF!</definedName>
    <definedName name="_pr02" localSheetId="2">#REF!</definedName>
    <definedName name="_pr02">#REF!</definedName>
    <definedName name="_pr03" localSheetId="3">#REF!</definedName>
    <definedName name="_pr03" localSheetId="2">#REF!</definedName>
    <definedName name="_pr03">#REF!</definedName>
    <definedName name="_pr04" localSheetId="3">#REF!</definedName>
    <definedName name="_pr04" localSheetId="2">#REF!</definedName>
    <definedName name="_pr04">#REF!</definedName>
    <definedName name="_pr05" localSheetId="3">#REF!</definedName>
    <definedName name="_pr05" localSheetId="2">#REF!</definedName>
    <definedName name="_pr05">#REF!</definedName>
    <definedName name="_pr06" localSheetId="3">#REF!</definedName>
    <definedName name="_pr06" localSheetId="2">#REF!</definedName>
    <definedName name="_pr06">#REF!</definedName>
    <definedName name="_pr07" localSheetId="3">#REF!</definedName>
    <definedName name="_pr07" localSheetId="2">#REF!</definedName>
    <definedName name="_pr07">#REF!</definedName>
    <definedName name="_pr08" localSheetId="3">#REF!</definedName>
    <definedName name="_pr08" localSheetId="2">#REF!</definedName>
    <definedName name="_pr08">#REF!</definedName>
    <definedName name="_pr09" localSheetId="3">#REF!</definedName>
    <definedName name="_pr09" localSheetId="2">#REF!</definedName>
    <definedName name="_pr09">#REF!</definedName>
    <definedName name="_pr10" localSheetId="3">#REF!</definedName>
    <definedName name="_pr10" localSheetId="2">#REF!</definedName>
    <definedName name="_pr10">#REF!</definedName>
    <definedName name="_pr11" localSheetId="3">#REF!</definedName>
    <definedName name="_pr11" localSheetId="2">#REF!</definedName>
    <definedName name="_pr11">#REF!</definedName>
    <definedName name="_pr12" localSheetId="3">#REF!</definedName>
    <definedName name="_pr12" localSheetId="2">#REF!</definedName>
    <definedName name="_pr12">#REF!</definedName>
    <definedName name="_pr13" localSheetId="3">#REF!</definedName>
    <definedName name="_pr13" localSheetId="2">#REF!</definedName>
    <definedName name="_pr13">#REF!</definedName>
    <definedName name="_pr14" localSheetId="3">#REF!</definedName>
    <definedName name="_pr14" localSheetId="2">#REF!</definedName>
    <definedName name="_pr14">#REF!</definedName>
    <definedName name="_pr15" localSheetId="3">#REF!</definedName>
    <definedName name="_pr15" localSheetId="2">#REF!</definedName>
    <definedName name="_pr15">#REF!</definedName>
    <definedName name="_pr16" localSheetId="3">#REF!</definedName>
    <definedName name="_pr16" localSheetId="2">#REF!</definedName>
    <definedName name="_pr16">#REF!</definedName>
    <definedName name="_pr17" localSheetId="3">#REF!</definedName>
    <definedName name="_pr17" localSheetId="2">#REF!</definedName>
    <definedName name="_pr17">#REF!</definedName>
    <definedName name="_pr18" localSheetId="3">#REF!</definedName>
    <definedName name="_pr18" localSheetId="2">#REF!</definedName>
    <definedName name="_pr18">#REF!</definedName>
    <definedName name="_pr19" localSheetId="3">#REF!</definedName>
    <definedName name="_pr19" localSheetId="2">#REF!</definedName>
    <definedName name="_pr19">#REF!</definedName>
    <definedName name="_pr20" localSheetId="3">#REF!</definedName>
    <definedName name="_pr20" localSheetId="2">#REF!</definedName>
    <definedName name="_pr20">#REF!</definedName>
    <definedName name="_pr21" localSheetId="3">#REF!</definedName>
    <definedName name="_pr21" localSheetId="2">#REF!</definedName>
    <definedName name="_pr21">#REF!</definedName>
    <definedName name="_pr22" localSheetId="3">#REF!</definedName>
    <definedName name="_pr22" localSheetId="2">#REF!</definedName>
    <definedName name="_pr22">#REF!</definedName>
    <definedName name="_pr23" localSheetId="3">#REF!</definedName>
    <definedName name="_pr23" localSheetId="2">#REF!</definedName>
    <definedName name="_pr23">#REF!</definedName>
    <definedName name="_pr24" localSheetId="3">#REF!</definedName>
    <definedName name="_pr24" localSheetId="2">#REF!</definedName>
    <definedName name="_pr24">#REF!</definedName>
    <definedName name="_pr25" localSheetId="3">#REF!</definedName>
    <definedName name="_pr25" localSheetId="2">#REF!</definedName>
    <definedName name="_pr25">#REF!</definedName>
    <definedName name="_pr26" localSheetId="3">#REF!</definedName>
    <definedName name="_pr26" localSheetId="2">#REF!</definedName>
    <definedName name="_pr26">#REF!</definedName>
    <definedName name="_pr27" localSheetId="3">#REF!</definedName>
    <definedName name="_pr27" localSheetId="2">#REF!</definedName>
    <definedName name="_pr27">#REF!</definedName>
    <definedName name="_pr28" localSheetId="3">#REF!</definedName>
    <definedName name="_pr28" localSheetId="2">#REF!</definedName>
    <definedName name="_pr28">#REF!</definedName>
    <definedName name="_pr29" localSheetId="3">#REF!</definedName>
    <definedName name="_pr29" localSheetId="2">#REF!</definedName>
    <definedName name="_pr29">#REF!</definedName>
    <definedName name="_pr30" localSheetId="3">#REF!</definedName>
    <definedName name="_pr30" localSheetId="2">#REF!</definedName>
    <definedName name="_pr30">#REF!</definedName>
    <definedName name="_pr31" localSheetId="3">#REF!</definedName>
    <definedName name="_pr31" localSheetId="2">#REF!</definedName>
    <definedName name="_pr31">#REF!</definedName>
    <definedName name="_pr32" localSheetId="3">#REF!</definedName>
    <definedName name="_pr32" localSheetId="2">#REF!</definedName>
    <definedName name="_pr32">#REF!</definedName>
    <definedName name="_pr33" localSheetId="3">#REF!</definedName>
    <definedName name="_pr33" localSheetId="2">#REF!</definedName>
    <definedName name="_pr33">#REF!</definedName>
    <definedName name="_pr34" localSheetId="3">#REF!</definedName>
    <definedName name="_pr34" localSheetId="2">#REF!</definedName>
    <definedName name="_pr34">#REF!</definedName>
    <definedName name="_pr35" localSheetId="3">#REF!</definedName>
    <definedName name="_pr35" localSheetId="2">#REF!</definedName>
    <definedName name="_pr35">#REF!</definedName>
    <definedName name="_pr36" localSheetId="3">#REF!</definedName>
    <definedName name="_pr36" localSheetId="2">#REF!</definedName>
    <definedName name="_pr36">#REF!</definedName>
    <definedName name="_pr37" localSheetId="3">#REF!</definedName>
    <definedName name="_pr37" localSheetId="2">#REF!</definedName>
    <definedName name="_pr37">#REF!</definedName>
    <definedName name="_pr38" localSheetId="3">#REF!</definedName>
    <definedName name="_pr38" localSheetId="2">#REF!</definedName>
    <definedName name="_pr38">#REF!</definedName>
    <definedName name="_pr39" localSheetId="3">#REF!</definedName>
    <definedName name="_pr39" localSheetId="2">#REF!</definedName>
    <definedName name="_pr39">#REF!</definedName>
    <definedName name="_pr40" localSheetId="3">#REF!</definedName>
    <definedName name="_pr40" localSheetId="2">#REF!</definedName>
    <definedName name="_pr40">#REF!</definedName>
    <definedName name="_pr41" localSheetId="3">#REF!</definedName>
    <definedName name="_pr41" localSheetId="2">#REF!</definedName>
    <definedName name="_pr41">#REF!</definedName>
    <definedName name="_pr42" localSheetId="3">#REF!</definedName>
    <definedName name="_pr42" localSheetId="2">#REF!</definedName>
    <definedName name="_pr42">#REF!</definedName>
    <definedName name="_pr43" localSheetId="3">#REF!</definedName>
    <definedName name="_pr43" localSheetId="2">#REF!</definedName>
    <definedName name="_pr43">#REF!</definedName>
    <definedName name="_pr44" localSheetId="3">#REF!</definedName>
    <definedName name="_pr44" localSheetId="2">#REF!</definedName>
    <definedName name="_pr44">#REF!</definedName>
    <definedName name="_pr45" localSheetId="3">#REF!</definedName>
    <definedName name="_pr45" localSheetId="2">#REF!</definedName>
    <definedName name="_pr45">#REF!</definedName>
    <definedName name="_pr46" localSheetId="3">#REF!</definedName>
    <definedName name="_pr46" localSheetId="2">#REF!</definedName>
    <definedName name="_pr46">#REF!</definedName>
    <definedName name="_pr47" localSheetId="3">#REF!</definedName>
    <definedName name="_pr47" localSheetId="2">#REF!</definedName>
    <definedName name="_pr47">#REF!</definedName>
    <definedName name="_pr48" localSheetId="3">#REF!</definedName>
    <definedName name="_pr48" localSheetId="2">#REF!</definedName>
    <definedName name="_pr48">#REF!</definedName>
    <definedName name="_pr49" localSheetId="3">#REF!</definedName>
    <definedName name="_pr49" localSheetId="2">#REF!</definedName>
    <definedName name="_pr49">#REF!</definedName>
    <definedName name="_pr50" localSheetId="3">#REF!</definedName>
    <definedName name="_pr50" localSheetId="2">#REF!</definedName>
    <definedName name="_pr50">#REF!</definedName>
    <definedName name="_pr51" localSheetId="3">#REF!</definedName>
    <definedName name="_pr51" localSheetId="2">#REF!</definedName>
    <definedName name="_pr51">#REF!</definedName>
    <definedName name="_pr52" localSheetId="3">#REF!</definedName>
    <definedName name="_pr52" localSheetId="2">#REF!</definedName>
    <definedName name="_pr52">#REF!</definedName>
    <definedName name="_pr53" localSheetId="3">#REF!</definedName>
    <definedName name="_pr53" localSheetId="2">#REF!</definedName>
    <definedName name="_pr53">#REF!</definedName>
    <definedName name="_pr54" localSheetId="3">#REF!</definedName>
    <definedName name="_pr54" localSheetId="2">#REF!</definedName>
    <definedName name="_pr54">#REF!</definedName>
    <definedName name="_pr55" localSheetId="3">#REF!</definedName>
    <definedName name="_pr55" localSheetId="2">#REF!</definedName>
    <definedName name="_pr55">#REF!</definedName>
    <definedName name="_pr56" localSheetId="3">#REF!</definedName>
    <definedName name="_pr56" localSheetId="2">#REF!</definedName>
    <definedName name="_pr56">#REF!</definedName>
    <definedName name="_pr57" localSheetId="3">#REF!</definedName>
    <definedName name="_pr57" localSheetId="2">#REF!</definedName>
    <definedName name="_pr57">#REF!</definedName>
    <definedName name="_pr58" localSheetId="3">#REF!</definedName>
    <definedName name="_pr58" localSheetId="2">#REF!</definedName>
    <definedName name="_pr58">#REF!</definedName>
    <definedName name="_pr59" localSheetId="3">#REF!</definedName>
    <definedName name="_pr59" localSheetId="2">#REF!</definedName>
    <definedName name="_pr59">#REF!</definedName>
    <definedName name="_pr60" localSheetId="3">#REF!</definedName>
    <definedName name="_pr60" localSheetId="2">#REF!</definedName>
    <definedName name="_pr60">#REF!</definedName>
    <definedName name="_pr61" localSheetId="3">#REF!</definedName>
    <definedName name="_pr61" localSheetId="2">#REF!</definedName>
    <definedName name="_pr61">#REF!</definedName>
    <definedName name="_pr62" localSheetId="3">#REF!</definedName>
    <definedName name="_pr62" localSheetId="2">#REF!</definedName>
    <definedName name="_pr62">#REF!</definedName>
    <definedName name="_pr63" localSheetId="3">#REF!</definedName>
    <definedName name="_pr63" localSheetId="2">#REF!</definedName>
    <definedName name="_pr63">#REF!</definedName>
    <definedName name="_pr64" localSheetId="3">#REF!</definedName>
    <definedName name="_pr64" localSheetId="2">#REF!</definedName>
    <definedName name="_pr64">#REF!</definedName>
    <definedName name="_pr65" localSheetId="3">#REF!</definedName>
    <definedName name="_pr65" localSheetId="2">#REF!</definedName>
    <definedName name="_pr65">#REF!</definedName>
    <definedName name="_pr66" localSheetId="3">#REF!</definedName>
    <definedName name="_pr66" localSheetId="2">#REF!</definedName>
    <definedName name="_pr66">#REF!</definedName>
    <definedName name="_pr67" localSheetId="3">#REF!</definedName>
    <definedName name="_pr67" localSheetId="2">#REF!</definedName>
    <definedName name="_pr67">#REF!</definedName>
    <definedName name="_pr68" localSheetId="3">#REF!</definedName>
    <definedName name="_pr68" localSheetId="2">#REF!</definedName>
    <definedName name="_pr68">#REF!</definedName>
    <definedName name="_pr69" localSheetId="3">#REF!</definedName>
    <definedName name="_pr69" localSheetId="2">#REF!</definedName>
    <definedName name="_pr69">#REF!</definedName>
    <definedName name="_pr70" localSheetId="3">#REF!</definedName>
    <definedName name="_pr70" localSheetId="2">#REF!</definedName>
    <definedName name="_pr70">#REF!</definedName>
    <definedName name="_pr71" localSheetId="3">#REF!</definedName>
    <definedName name="_pr71" localSheetId="2">#REF!</definedName>
    <definedName name="_pr71">#REF!</definedName>
    <definedName name="_pr72" localSheetId="3">#REF!</definedName>
    <definedName name="_pr72" localSheetId="2">#REF!</definedName>
    <definedName name="_pr72">#REF!</definedName>
    <definedName name="_PRE1" localSheetId="3">#REF!</definedName>
    <definedName name="_PRE1" localSheetId="2">#REF!</definedName>
    <definedName name="_PRE1">#REF!</definedName>
    <definedName name="_PTO97" localSheetId="3">#REF!</definedName>
    <definedName name="_PTO97" localSheetId="2">#REF!</definedName>
    <definedName name="_PTO97">#REF!</definedName>
    <definedName name="_PW2" localSheetId="3">#REF!</definedName>
    <definedName name="_PW2" localSheetId="2">#REF!</definedName>
    <definedName name="_PW2">#REF!</definedName>
    <definedName name="_QTY1" localSheetId="3">#REF!</definedName>
    <definedName name="_QTY1" localSheetId="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3">#REF!</definedName>
    <definedName name="_ref4" localSheetId="2">#REF!</definedName>
    <definedName name="_ref4">#REF!</definedName>
    <definedName name="_RET1" localSheetId="3">'[3]7422CW00'!#REF!</definedName>
    <definedName name="_RET1" localSheetId="2">'[3]7422CW00'!#REF!</definedName>
    <definedName name="_RET1">'[3]7422CW00'!#REF!</definedName>
    <definedName name="_RET2" localSheetId="3">'[3]7422CW00'!#REF!</definedName>
    <definedName name="_RET2" localSheetId="2">'[3]7422CW00'!#REF!</definedName>
    <definedName name="_RET2">'[3]7422CW00'!#REF!</definedName>
    <definedName name="_RET3" localSheetId="3">'[3]7422CW00'!#REF!</definedName>
    <definedName name="_RET3" localSheetId="2">'[3]7422CW00'!#REF!</definedName>
    <definedName name="_RET3">'[3]7422CW00'!#REF!</definedName>
    <definedName name="_RET4" localSheetId="3">'[3]7422CW00'!#REF!</definedName>
    <definedName name="_RET4" localSheetId="2">'[3]7422CW00'!#REF!</definedName>
    <definedName name="_RET4">'[3]7422CW00'!#REF!</definedName>
    <definedName name="_RET5" localSheetId="3">'[3]7422CW00'!#REF!</definedName>
    <definedName name="_RET5" localSheetId="2">'[3]7422CW00'!#REF!</definedName>
    <definedName name="_RET5">'[3]7422CW00'!#REF!</definedName>
    <definedName name="_RET6" localSheetId="3">'[3]7422CW00'!#REF!</definedName>
    <definedName name="_RET6" localSheetId="2">'[3]7422CW00'!#REF!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localSheetId="2" hidden="1">#REF!</definedName>
    <definedName name="_Sort" hidden="1">#REF!</definedName>
    <definedName name="_srn001" localSheetId="3">#REF!</definedName>
    <definedName name="_srn001" localSheetId="2">#REF!</definedName>
    <definedName name="_srn001">#REF!</definedName>
    <definedName name="_SUM1" localSheetId="3">#REF!</definedName>
    <definedName name="_SUM1" localSheetId="2">#REF!</definedName>
    <definedName name="_SUM1">#REF!</definedName>
    <definedName name="_SUM2" localSheetId="3">#REF!</definedName>
    <definedName name="_SUM2" localSheetId="2">#REF!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3">#REF!</definedName>
    <definedName name="_tax1" localSheetId="2">#REF!</definedName>
    <definedName name="_tax1">#REF!</definedName>
    <definedName name="_tax2" localSheetId="3">#REF!</definedName>
    <definedName name="_tax2" localSheetId="2">#REF!</definedName>
    <definedName name="_tax2">#REF!</definedName>
    <definedName name="_tax3" localSheetId="3">#REF!</definedName>
    <definedName name="_tax3" localSheetId="2">#REF!</definedName>
    <definedName name="_tax3">#REF!</definedName>
    <definedName name="_tax4" localSheetId="3">#REF!</definedName>
    <definedName name="_tax4" localSheetId="2">#REF!</definedName>
    <definedName name="_tax4">#REF!</definedName>
    <definedName name="_tc1" localSheetId="3">#REF!</definedName>
    <definedName name="_tc1" localSheetId="2">#REF!</definedName>
    <definedName name="_tc1">#REF!</definedName>
    <definedName name="_tc2" localSheetId="3">#REF!</definedName>
    <definedName name="_tc2" localSheetId="2">#REF!</definedName>
    <definedName name="_tc2">#REF!</definedName>
    <definedName name="_tc3" localSheetId="3">#REF!</definedName>
    <definedName name="_tc3" localSheetId="2">#REF!</definedName>
    <definedName name="_tc3">#REF!</definedName>
    <definedName name="_TOP1" localSheetId="3">#REF!</definedName>
    <definedName name="_TOP1" localSheetId="2">#REF!</definedName>
    <definedName name="_TOP1">#REF!</definedName>
    <definedName name="_TOP10" localSheetId="3">#REF!</definedName>
    <definedName name="_TOP10" localSheetId="2">#REF!</definedName>
    <definedName name="_TOP10">#REF!</definedName>
    <definedName name="_TOP2" localSheetId="3">#REF!</definedName>
    <definedName name="_TOP2" localSheetId="2">#REF!</definedName>
    <definedName name="_TOP2">#REF!</definedName>
    <definedName name="_TOP3" localSheetId="3">#REF!</definedName>
    <definedName name="_TOP3" localSheetId="2">#REF!</definedName>
    <definedName name="_TOP3">#REF!</definedName>
    <definedName name="_TOP4" localSheetId="3">#REF!</definedName>
    <definedName name="_TOP4" localSheetId="2">#REF!</definedName>
    <definedName name="_TOP4">#REF!</definedName>
    <definedName name="_TOP5" localSheetId="3">#REF!</definedName>
    <definedName name="_TOP5" localSheetId="2">#REF!</definedName>
    <definedName name="_TOP5">#REF!</definedName>
    <definedName name="_TOP6" localSheetId="3">#REF!</definedName>
    <definedName name="_TOP6" localSheetId="2">#REF!</definedName>
    <definedName name="_TOP6">#REF!</definedName>
    <definedName name="_TOP7" localSheetId="3">#REF!</definedName>
    <definedName name="_TOP7" localSheetId="2">#REF!</definedName>
    <definedName name="_TOP7">#REF!</definedName>
    <definedName name="_TOP8" localSheetId="3">#REF!</definedName>
    <definedName name="_TOP8" localSheetId="2">#REF!</definedName>
    <definedName name="_TOP8">#REF!</definedName>
    <definedName name="_TOP9" localSheetId="3">#REF!</definedName>
    <definedName name="_TOP9" localSheetId="2">#REF!</definedName>
    <definedName name="_TOP9">#REF!</definedName>
    <definedName name="_TOT1" localSheetId="3">#REF!</definedName>
    <definedName name="_TOT1" localSheetId="2">#REF!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3" hidden="1">[8]INST!#REF!</definedName>
    <definedName name="_unj1" localSheetId="2"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3">[11]Tablas!#REF!</definedName>
    <definedName name="_VEX1" localSheetId="2">[11]Tablas!#REF!</definedName>
    <definedName name="_VEX1">[11]Tablas!#REF!</definedName>
    <definedName name="_VFA1" localSheetId="3">[11]Tablas!#REF!</definedName>
    <definedName name="_VFA1" localSheetId="2">[11]Tablas!#REF!</definedName>
    <definedName name="_VFA1">[11]Tablas!#REF!</definedName>
    <definedName name="_vfv4" hidden="1">{"via1",#N/A,TRUE,"general";"via2",#N/A,TRUE,"general";"via3",#N/A,TRUE,"general"}</definedName>
    <definedName name="_VIT1" localSheetId="3">[11]Tablas!#REF!</definedName>
    <definedName name="_VIT1" localSheetId="2">[11]Tablas!#REF!</definedName>
    <definedName name="_VIT1">[11]Tablas!#REF!</definedName>
    <definedName name="_VPR1" localSheetId="3">[11]Tablas!#REF!</definedName>
    <definedName name="_VPR1" localSheetId="2">[11]Tablas!#REF!</definedName>
    <definedName name="_VPR1">[11]Tablas!#REF!</definedName>
    <definedName name="_VPR2" localSheetId="3">[12]Tablas!#REF!</definedName>
    <definedName name="_VPR2" localSheetId="2">[12]Tablas!#REF!</definedName>
    <definedName name="_VPR2">[12]Tablas!#REF!</definedName>
    <definedName name="_VRP1" localSheetId="3">[11]Tablas!#REF!</definedName>
    <definedName name="_VRP1" localSheetId="2">[11]Tablas!#REF!</definedName>
    <definedName name="_VRP1">[11]Tablas!#REF!</definedName>
    <definedName name="_VSM1" localSheetId="3">[11]Tablas!#REF!</definedName>
    <definedName name="_VSM1" localSheetId="2">[11]Tablas!#REF!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3">'[23]DUB-823'!#REF!</definedName>
    <definedName name="a" localSheetId="2">'[23]DUB-823'!#REF!</definedName>
    <definedName name="a">'[23]DUB-823'!#REF!</definedName>
    <definedName name="A_1" localSheetId="3">#REF!</definedName>
    <definedName name="A_1" localSheetId="2">#REF!</definedName>
    <definedName name="A_1">#REF!</definedName>
    <definedName name="A_impresión_IM" localSheetId="3">#REF!</definedName>
    <definedName name="A_impresión_IM" localSheetId="2">#REF!</definedName>
    <definedName name="A_impresión_IM">#REF!</definedName>
    <definedName name="A18A200" localSheetId="3">[24]ESPEC!#REF!</definedName>
    <definedName name="A18A200" localSheetId="2">[24]ESPEC!#REF!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3">#REF!</definedName>
    <definedName name="AB" localSheetId="2">#REF!</definedName>
    <definedName name="AB">#REF!</definedName>
    <definedName name="aba_1" localSheetId="3">#REF!</definedName>
    <definedName name="aba_1" localSheetId="2">#REF!</definedName>
    <definedName name="aba_1">#REF!</definedName>
    <definedName name="aba_2" localSheetId="3">#REF!</definedName>
    <definedName name="aba_2" localSheetId="2">#REF!</definedName>
    <definedName name="aba_2">#REF!</definedName>
    <definedName name="abc" localSheetId="3">#REF!</definedName>
    <definedName name="abc" localSheetId="2">#REF!</definedName>
    <definedName name="abc">#REF!</definedName>
    <definedName name="ABCD" localSheetId="3" hidden="1">#REF!</definedName>
    <definedName name="ABCD" localSheetId="2" hidden="1">#REF!</definedName>
    <definedName name="ABCD" hidden="1">#REF!</definedName>
    <definedName name="ABCDE" localSheetId="3" hidden="1">#REF!</definedName>
    <definedName name="ABCDE" localSheetId="2" hidden="1">#REF!</definedName>
    <definedName name="ABCDE" hidden="1">#REF!</definedName>
    <definedName name="ABG">[6]AASHTO!$A$2:$F$5</definedName>
    <definedName name="absc1" localSheetId="3">[26]!absc</definedName>
    <definedName name="absc1" localSheetId="2">[26]!absc</definedName>
    <definedName name="absc1">[26]!absc</definedName>
    <definedName name="ac" localSheetId="3">#REF!</definedName>
    <definedName name="ac" localSheetId="2">#REF!</definedName>
    <definedName name="ac">#REF!</definedName>
    <definedName name="AccessDatabase" hidden="1">"C:\C-314\VOLUMENES\volfin4.mdb"</definedName>
    <definedName name="acpm">5000</definedName>
    <definedName name="ACT" localSheetId="3">#REF!</definedName>
    <definedName name="ACT" localSheetId="2">#REF!</definedName>
    <definedName name="ACT">#REF!</definedName>
    <definedName name="ACT_COMP" localSheetId="3">#REF!</definedName>
    <definedName name="ACT_COMP" localSheetId="2">#REF!</definedName>
    <definedName name="ACT_COMP">#REF!</definedName>
    <definedName name="ACT_COMP2" localSheetId="3">#REF!</definedName>
    <definedName name="ACT_COMP2" localSheetId="2">#REF!</definedName>
    <definedName name="ACT_COMP2">#REF!</definedName>
    <definedName name="ACT_CONT" localSheetId="3">#REF!</definedName>
    <definedName name="ACT_CONT" localSheetId="2">#REF!</definedName>
    <definedName name="ACT_CONT">#REF!</definedName>
    <definedName name="ACT_CONT2" localSheetId="3">#REF!</definedName>
    <definedName name="ACT_CONT2" localSheetId="2">#REF!</definedName>
    <definedName name="ACT_CONT2">#REF!</definedName>
    <definedName name="Actividades" localSheetId="3">#REF!</definedName>
    <definedName name="Actividades" localSheetId="2">#REF!</definedName>
    <definedName name="Actividades">#REF!</definedName>
    <definedName name="ACTV" localSheetId="3">#REF!</definedName>
    <definedName name="ACTV" localSheetId="2">#REF!</definedName>
    <definedName name="ACTV">#REF!</definedName>
    <definedName name="acumulado">'[27]Reservas de Petróleo'!$A$2,'[27]Reservas de Petróleo'!$A$1,'[27]Reservas de Petróleo'!$D$4,'[27]Reservas de Petróleo'!$E$1:$E$65536</definedName>
    <definedName name="ad" localSheetId="3">#REF!</definedName>
    <definedName name="ad" localSheetId="2">#REF!</definedName>
    <definedName name="ad">#REF!</definedName>
    <definedName name="adasd" localSheetId="3">#REF!</definedName>
    <definedName name="adasd" localSheetId="2">#REF!</definedName>
    <definedName name="adasd">#REF!</definedName>
    <definedName name="ADFGSDB" hidden="1">{"via1",#N/A,TRUE,"general";"via2",#N/A,TRUE,"general";"via3",#N/A,TRUE,"general"}</definedName>
    <definedName name="ADM">[25]otros!$C$2</definedName>
    <definedName name="administrador">[28]Informacion!$B$15</definedName>
    <definedName name="ADMON" localSheetId="3">#REF!</definedName>
    <definedName name="ADMON" localSheetId="2">#REF!</definedName>
    <definedName name="ADMON">#REF!</definedName>
    <definedName name="ADMON1" localSheetId="3">#REF!</definedName>
    <definedName name="ADMON1" localSheetId="2">#REF!</definedName>
    <definedName name="ADMON1">#REF!</definedName>
    <definedName name="adoc1" localSheetId="3">[26]!absc</definedName>
    <definedName name="adoc1" localSheetId="2">[26]!absc</definedName>
    <definedName name="adoc1">[26]!absc</definedName>
    <definedName name="ADOC125" localSheetId="3">[26]!absc</definedName>
    <definedName name="ADOC125" localSheetId="2">[26]!absc</definedName>
    <definedName name="ADOC125">[26]!absc</definedName>
    <definedName name="adoq" localSheetId="3">[29]!absc</definedName>
    <definedName name="adoq" localSheetId="2">[29]!absc</definedName>
    <definedName name="adoq">[29]!absc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3">#REF!</definedName>
    <definedName name="aida" localSheetId="2">#REF!</definedName>
    <definedName name="aida">#REF!</definedName>
    <definedName name="aida1" localSheetId="3">#REF!</definedName>
    <definedName name="aida1" localSheetId="2">#REF!</definedName>
    <definedName name="aida1">#REF!</definedName>
    <definedName name="AIU" localSheetId="3">#REF!</definedName>
    <definedName name="AIU" localSheetId="2">#REF!</definedName>
    <definedName name="AIU">#REF!</definedName>
    <definedName name="AIU_01" localSheetId="3">#REF!</definedName>
    <definedName name="AIU_01" localSheetId="2">#REF!</definedName>
    <definedName name="AIU_01">#REF!</definedName>
    <definedName name="AIU_1" localSheetId="3">#REF!</definedName>
    <definedName name="AIU_1" localSheetId="2">#REF!</definedName>
    <definedName name="AIU_1">#REF!</definedName>
    <definedName name="AIU_2" localSheetId="3">#REF!</definedName>
    <definedName name="AIU_2" localSheetId="2">#REF!</definedName>
    <definedName name="AIU_2">#REF!</definedName>
    <definedName name="AjustDelAIU" localSheetId="3">#REF!</definedName>
    <definedName name="AjustDelAIU" localSheetId="2">#REF!</definedName>
    <definedName name="AjustDelAIU">#REF!</definedName>
    <definedName name="alam" localSheetId="3">#REF!</definedName>
    <definedName name="alam" localSheetId="2">#REF!</definedName>
    <definedName name="alam">#REF!</definedName>
    <definedName name="alc" localSheetId="3">[30]!absc</definedName>
    <definedName name="alc" localSheetId="2">[30]!absc</definedName>
    <definedName name="alc">[30]!absc</definedName>
    <definedName name="AlcanceProyecto" localSheetId="3">#REF!</definedName>
    <definedName name="AlcanceProyecto" localSheetId="2">#REF!</definedName>
    <definedName name="AlcanceProyecto">#REF!</definedName>
    <definedName name="ALM" localSheetId="3">#REF!</definedName>
    <definedName name="ALM" localSheetId="2">#REF!</definedName>
    <definedName name="ALM">#REF!</definedName>
    <definedName name="ALTO">[31]Tabla!$A$1:$A$5</definedName>
    <definedName name="Amount" localSheetId="3">#REF!</definedName>
    <definedName name="Amount" localSheetId="2">#REF!</definedName>
    <definedName name="Amount">#REF!</definedName>
    <definedName name="ANCLAJE" localSheetId="3">'[32]MC SF GAVIONES'!#REF!</definedName>
    <definedName name="ANCLAJE" localSheetId="2">'[32]MC SF GAVIONES'!#REF!</definedName>
    <definedName name="ANCLAJE">'[32]MC SF GAVIONES'!#REF!</definedName>
    <definedName name="AND" localSheetId="3">#REF!</definedName>
    <definedName name="AND" localSheetId="2">#REF!</definedName>
    <definedName name="AND">#REF!</definedName>
    <definedName name="anex7" localSheetId="3">#REF!</definedName>
    <definedName name="anex7" localSheetId="2">#REF!</definedName>
    <definedName name="anex7">#REF!</definedName>
    <definedName name="anex8" localSheetId="3">#REF!</definedName>
    <definedName name="anex8" localSheetId="2">#REF!</definedName>
    <definedName name="anex8">#REF!</definedName>
    <definedName name="anexo1" localSheetId="3">#REF!</definedName>
    <definedName name="anexo1" localSheetId="2">#REF!</definedName>
    <definedName name="anexo1">#REF!</definedName>
    <definedName name="anexo10" localSheetId="3">#REF!</definedName>
    <definedName name="anexo10" localSheetId="2">#REF!</definedName>
    <definedName name="anexo10">#REF!</definedName>
    <definedName name="anexo11" localSheetId="3">#REF!</definedName>
    <definedName name="anexo11" localSheetId="2">#REF!</definedName>
    <definedName name="anexo11">#REF!</definedName>
    <definedName name="anexo12" localSheetId="3">#REF!</definedName>
    <definedName name="anexo12" localSheetId="2">#REF!</definedName>
    <definedName name="anexo12">#REF!</definedName>
    <definedName name="anexo13" localSheetId="3">#REF!</definedName>
    <definedName name="anexo13" localSheetId="2">#REF!</definedName>
    <definedName name="anexo13">#REF!</definedName>
    <definedName name="anexo14" localSheetId="3">#REF!</definedName>
    <definedName name="anexo14" localSheetId="2">#REF!</definedName>
    <definedName name="anexo14">#REF!</definedName>
    <definedName name="anexo15" localSheetId="3">#REF!</definedName>
    <definedName name="anexo15" localSheetId="2">#REF!</definedName>
    <definedName name="anexo15">#REF!</definedName>
    <definedName name="anexo2" localSheetId="3">#REF!</definedName>
    <definedName name="anexo2" localSheetId="2">#REF!</definedName>
    <definedName name="anexo2">#REF!</definedName>
    <definedName name="anexo3" localSheetId="3">#REF!</definedName>
    <definedName name="anexo3" localSheetId="2">#REF!</definedName>
    <definedName name="anexo3">#REF!</definedName>
    <definedName name="anexo4" localSheetId="3">#REF!</definedName>
    <definedName name="anexo4" localSheetId="2">#REF!</definedName>
    <definedName name="anexo4">#REF!</definedName>
    <definedName name="anexo5" localSheetId="3">#REF!</definedName>
    <definedName name="anexo5" localSheetId="2">#REF!</definedName>
    <definedName name="anexo5">#REF!</definedName>
    <definedName name="anexo6" localSheetId="3">#REF!</definedName>
    <definedName name="anexo6" localSheetId="2">#REF!</definedName>
    <definedName name="anexo6">#REF!</definedName>
    <definedName name="anexo7" localSheetId="3">[33]COMPARATIVO!#REF!</definedName>
    <definedName name="anexo7" localSheetId="2">[33]COMPARATIVO!#REF!</definedName>
    <definedName name="anexo7">[33]COMPARATIVO!#REF!</definedName>
    <definedName name="anexo8" localSheetId="3">#REF!</definedName>
    <definedName name="anexo8" localSheetId="2">#REF!</definedName>
    <definedName name="anexo8">#REF!</definedName>
    <definedName name="anexo9" localSheetId="3">#REF!</definedName>
    <definedName name="anexo9" localSheetId="2">#REF!</definedName>
    <definedName name="anexo9">#REF!</definedName>
    <definedName name="anexů7" localSheetId="3">#REF!</definedName>
    <definedName name="anexů7" localSheetId="2">#REF!</definedName>
    <definedName name="anexů7">#REF!</definedName>
    <definedName name="Antic">[34]BASES!$B$33</definedName>
    <definedName name="ANTICIPO">[35]BASES!$B$33</definedName>
    <definedName name="AÑO">[25]PRESUPUESTO!$D$13</definedName>
    <definedName name="AÑOWUIE">'[36]Res-Accide-10'!$R$2:$R$7</definedName>
    <definedName name="apaiy" localSheetId="3">#REF!</definedName>
    <definedName name="apaiy" localSheetId="2">#REF!</definedName>
    <definedName name="apaiy">#REF!</definedName>
    <definedName name="APELLIDOS" localSheetId="3">#REF!</definedName>
    <definedName name="APELLIDOS" localSheetId="2">#REF!</definedName>
    <definedName name="APELLIDOS">#REF!</definedName>
    <definedName name="API" localSheetId="3">#REF!</definedName>
    <definedName name="API" localSheetId="2">#REF!</definedName>
    <definedName name="API">#REF!</definedName>
    <definedName name="APU" localSheetId="3">[37]!absc</definedName>
    <definedName name="APU" localSheetId="2">[37]!absc</definedName>
    <definedName name="APU">[37]!absc</definedName>
    <definedName name="APU_directos" localSheetId="3">#REF!</definedName>
    <definedName name="APU_directos" localSheetId="2">#REF!</definedName>
    <definedName name="APU_directos">#REF!</definedName>
    <definedName name="APU221.1" localSheetId="3">#REF!</definedName>
    <definedName name="APU221.1" localSheetId="2">#REF!</definedName>
    <definedName name="APU221.1">#REF!</definedName>
    <definedName name="APU221.2" localSheetId="3">#REF!</definedName>
    <definedName name="APU221.2" localSheetId="2">#REF!</definedName>
    <definedName name="APU221.2">#REF!</definedName>
    <definedName name="aq">[0]!ERR</definedName>
    <definedName name="aqaq" hidden="1">{"TAB1",#N/A,TRUE,"GENERAL";"TAB2",#N/A,TRUE,"GENERAL";"TAB3",#N/A,TRUE,"GENERAL";"TAB4",#N/A,TRUE,"GENERAL";"TAB5",#N/A,TRUE,"GENERAL"}</definedName>
    <definedName name="AQW" localSheetId="3">#REF!</definedName>
    <definedName name="AQW" localSheetId="2">#REF!</definedName>
    <definedName name="AQW">#REF!</definedName>
    <definedName name="ARANCEL" localSheetId="3">#REF!</definedName>
    <definedName name="ARANCEL" localSheetId="2">#REF!</definedName>
    <definedName name="ARANCEL">#REF!</definedName>
    <definedName name="AREA" localSheetId="3">#REF!</definedName>
    <definedName name="AREA" localSheetId="2">#REF!</definedName>
    <definedName name="AREA">#REF!</definedName>
    <definedName name="_xlnm.Extract" localSheetId="3">#REF!</definedName>
    <definedName name="_xlnm.Extract" localSheetId="2">#REF!</definedName>
    <definedName name="_xlnm.Extract">#REF!</definedName>
    <definedName name="_xlnm.Print_Area" localSheetId="3">#REF!</definedName>
    <definedName name="_xlnm.Print_Area" localSheetId="2">#REF!</definedName>
    <definedName name="_xlnm.Print_Area" localSheetId="0">'PRESUPUESTO OFICIAL'!$A$1:$M$73</definedName>
    <definedName name="_xlnm.Print_Area">#REF!</definedName>
    <definedName name="AreaLimpiar">'[38]Info-Portaf'!$N$4,'[38]Info-Portaf'!$C$10:$AE$24,'[38]Info-Portaf'!$C$26:$AE$28,'[38]Info-Portaf'!$C$31:$AE$40,'[38]Info-Portaf'!$C$41:$H$41,'[38]Info-Portaf'!$C$42:$AE$51,'[38]Info-Portaf'!$C$53:$AE$54,'[38]Info-Portaf'!$C$57:$AE$57,'[38]Info-Portaf'!$C$59:$AE$59,'[38]Info-Portaf'!$B$10:$B$61</definedName>
    <definedName name="Areatotal" localSheetId="3">#REF!</definedName>
    <definedName name="Areatotal" localSheetId="2">#REF!</definedName>
    <definedName name="Areatotal">#REF!</definedName>
    <definedName name="Aref" localSheetId="3">#REF!</definedName>
    <definedName name="Aref" localSheetId="2">#REF!</definedName>
    <definedName name="Aref">#REF!</definedName>
    <definedName name="armuve">[0]!ERR</definedName>
    <definedName name="ARP" localSheetId="3">#REF!</definedName>
    <definedName name="ARP" localSheetId="2">#REF!</definedName>
    <definedName name="ARP">#REF!</definedName>
    <definedName name="ARS" localSheetId="3">#REF!</definedName>
    <definedName name="ARS" localSheetId="2">#REF!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3">MODULO10.auto_abrir</definedName>
    <definedName name="_xlnm.Auto_Open" localSheetId="2">MODULO10.auto_abrir</definedName>
    <definedName name="_xlnm.Auto_Open">MODULO10.auto_abrir</definedName>
    <definedName name="auto1" localSheetId="3">#REF!</definedName>
    <definedName name="auto1" localSheetId="2">#REF!</definedName>
    <definedName name="auto1">#REF!</definedName>
    <definedName name="auto123" localSheetId="3">#REF!</definedName>
    <definedName name="auto123" localSheetId="2">#REF!</definedName>
    <definedName name="auto123">#REF!</definedName>
    <definedName name="auto2" localSheetId="3">#REF!</definedName>
    <definedName name="auto2" localSheetId="2">#REF!</definedName>
    <definedName name="auto2">#REF!</definedName>
    <definedName name="AUTOMOTOR" localSheetId="3">#REF!</definedName>
    <definedName name="AUTOMOTOR" localSheetId="2">#REF!</definedName>
    <definedName name="AUTOMOTOR">#REF!</definedName>
    <definedName name="AUTOMOTOR1" localSheetId="3">#REF!</definedName>
    <definedName name="AUTOMOTOR1" localSheetId="2">#REF!</definedName>
    <definedName name="AUTOMOTOR1">#REF!</definedName>
    <definedName name="AuxAlim">'[10]DATOS CONTRATO'!$E$18</definedName>
    <definedName name="auxalimentacion">[39]CONTRATO!$E$18</definedName>
    <definedName name="AuxCom">'[10]DATOS CONTRATO'!$I$16</definedName>
    <definedName name="auxcomisariato">[39]CONTRATO!$I$16</definedName>
    <definedName name="AuxDot">'[10]DATOS CONTRATO'!$I$17</definedName>
    <definedName name="auxdotacion">[39]CONTRATO!$I$17</definedName>
    <definedName name="AuxHab">'[10]DATOS CONTRATO'!$E$17</definedName>
    <definedName name="auxhabi">[40]CONTRATO!$E$17</definedName>
    <definedName name="auxhabitacion">[39]CONTRATO!$E$17</definedName>
    <definedName name="auxtransporte">[39]CONTRATO!$E$16</definedName>
    <definedName name="Avance_por_item" localSheetId="3">#REF!,#REF!,#REF!,#REF!,#REF!,#REF!,#REF!,#REF!,#REF!,#REF!,#REF!,#REF!,#REF!,#REF!,#REF!,#REF!,#REF!,#REF!</definedName>
    <definedName name="Avance_por_item" localSheetId="2">#REF!,#REF!,#REF!,#REF!,#REF!,#REF!,#REF!,#REF!,#REF!,#REF!,#REF!,#REF!,#REF!,#REF!,#REF!,#REF!,#REF!,#REF!</definedName>
    <definedName name="Avance_por_item">#REF!,#REF!,#REF!,#REF!,#REF!,#REF!,#REF!,#REF!,#REF!,#REF!,#REF!,#REF!,#REF!,#REF!,#REF!,#REF!,#REF!,#REF!</definedName>
    <definedName name="Avances_Totales" localSheetId="3">#REF!,#REF!,#REF!,#REF!,#REF!,#REF!,#REF!,#REF!,#REF!,#REF!,#REF!,#REF!,#REF!,#REF!,#REF!,#REF!,#REF!,#REF!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3">#REF!</definedName>
    <definedName name="AW" localSheetId="2">#REF!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[31]Tabla!$A$1:$A$5</definedName>
    <definedName name="Base" localSheetId="3">#REF!</definedName>
    <definedName name="Base" localSheetId="2">#REF!</definedName>
    <definedName name="Base">#REF!</definedName>
    <definedName name="Base_datos_IM" localSheetId="3">#REF!</definedName>
    <definedName name="Base_datos_IM" localSheetId="2">#REF!</definedName>
    <definedName name="Base_datos_IM">#REF!</definedName>
    <definedName name="base1" localSheetId="3">#REF!</definedName>
    <definedName name="base1" localSheetId="2">#REF!</definedName>
    <definedName name="base1">#REF!</definedName>
    <definedName name="base2" localSheetId="3">#REF!</definedName>
    <definedName name="base2" localSheetId="2">#REF!</definedName>
    <definedName name="base2">#REF!</definedName>
    <definedName name="basedatos">[41]Hoja1!$A$4:$BZ$55</definedName>
    <definedName name="_xlnm.Database" localSheetId="3">#REF!</definedName>
    <definedName name="_xlnm.Database" localSheetId="2">#REF!</definedName>
    <definedName name="_xlnm.Database">#REF!</definedName>
    <definedName name="BaseDeDatos1" localSheetId="3">#REF!</definedName>
    <definedName name="BaseDeDatos1" localSheetId="2">#REF!</definedName>
    <definedName name="BaseDeDatos1">#REF!</definedName>
    <definedName name="basep">[42]PRESUPUESTAL!$A$4:$P$190</definedName>
    <definedName name="Basica_Centro_costo_2001" localSheetId="3">#REF!</definedName>
    <definedName name="Basica_Centro_costo_2001" localSheetId="2">#REF!</definedName>
    <definedName name="Basica_Centro_costo_2001">#REF!</definedName>
    <definedName name="Basica_Facturacion_2001" localSheetId="3">#REF!</definedName>
    <definedName name="Basica_Facturacion_2001" localSheetId="2">#REF!</definedName>
    <definedName name="Basica_Facturacion_2001">#REF!</definedName>
    <definedName name="Basica_Reserva_2001" localSheetId="3">#REF!</definedName>
    <definedName name="Basica_Reserva_2001" localSheetId="2">#REF!</definedName>
    <definedName name="Basica_Reserva_2001">#REF!</definedName>
    <definedName name="Básico" localSheetId="3">#REF!</definedName>
    <definedName name="Básico" localSheetId="2">#REF!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3">#REF!</definedName>
    <definedName name="BC" localSheetId="2">#REF!</definedName>
    <definedName name="BC">#REF!</definedName>
    <definedName name="BCXBDFG" hidden="1">{"TAB1",#N/A,TRUE,"GENERAL";"TAB2",#N/A,TRUE,"GENERAL";"TAB3",#N/A,TRUE,"GENERAL";"TAB4",#N/A,TRUE,"GENERAL";"TAB5",#N/A,TRUE,"GENERAL"}</definedName>
    <definedName name="BDD" localSheetId="3">#REF!</definedName>
    <definedName name="BDD" localSheetId="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3">#REF!</definedName>
    <definedName name="Beg_Bal" localSheetId="2">#REF!</definedName>
    <definedName name="Beg_Bal">#REF!</definedName>
    <definedName name="BENEF.UNIT." localSheetId="3">#REF!</definedName>
    <definedName name="BENEF.UNIT." localSheetId="2">#REF!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3">#REF!</definedName>
    <definedName name="BGT" localSheetId="2">#REF!</definedName>
    <definedName name="BGT">#REF!</definedName>
    <definedName name="bgvfcdx" hidden="1">{"via1",#N/A,TRUE,"general";"via2",#N/A,TRUE,"general";"via3",#N/A,TRUE,"general"}</definedName>
    <definedName name="BHT_F" localSheetId="3">#REF!</definedName>
    <definedName name="BHT_F" localSheetId="2">#REF!</definedName>
    <definedName name="BHT_F">#REF!</definedName>
    <definedName name="bi" localSheetId="3">#REF!</definedName>
    <definedName name="bi" localSheetId="2">#REF!</definedName>
    <definedName name="bi">#REF!</definedName>
    <definedName name="blActividadesDiarias" localSheetId="3">#REF!</definedName>
    <definedName name="blActividadesDiarias" localSheetId="2">#REF!</definedName>
    <definedName name="blActividadesDiarias">#REF!</definedName>
    <definedName name="blCantidades" localSheetId="3">#REF!</definedName>
    <definedName name="blCantidades" localSheetId="2">#REF!</definedName>
    <definedName name="blCantidades">#REF!</definedName>
    <definedName name="blCantidades1" localSheetId="3">#REF!</definedName>
    <definedName name="blCantidades1" localSheetId="2">#REF!</definedName>
    <definedName name="blCantidades1">#REF!</definedName>
    <definedName name="blCantidades2" localSheetId="3">#REF!</definedName>
    <definedName name="blCantidades2" localSheetId="2">#REF!</definedName>
    <definedName name="blCantidades2">#REF!</definedName>
    <definedName name="blComentarioInf1" localSheetId="3">#REF!</definedName>
    <definedName name="blComentarioInf1" localSheetId="2">#REF!</definedName>
    <definedName name="blComentarioInf1">#REF!</definedName>
    <definedName name="blComentarioInf2" localSheetId="3">#REF!</definedName>
    <definedName name="blComentarioInf2" localSheetId="2">#REF!</definedName>
    <definedName name="blComentarioInf2">#REF!</definedName>
    <definedName name="blEjecutado" localSheetId="3">'[43]Ejecutado%'!#REF!</definedName>
    <definedName name="blEjecutado" localSheetId="2">'[43]Ejecutado%'!#REF!</definedName>
    <definedName name="blEjecutado">'[43]Ejecutado%'!#REF!</definedName>
    <definedName name="blEjecutadoPorcen">'[43]Ejecutado$'!$D$1:$CE$45</definedName>
    <definedName name="blEqCantiInf1" localSheetId="3">#REF!</definedName>
    <definedName name="blEqCantiInf1" localSheetId="2">#REF!</definedName>
    <definedName name="blEqCantiInf1">#REF!</definedName>
    <definedName name="blEqCantiInf2" localSheetId="3">#REF!</definedName>
    <definedName name="blEqCantiInf2" localSheetId="2">#REF!</definedName>
    <definedName name="blEqCantiInf2">#REF!</definedName>
    <definedName name="blEqClaseInf1" localSheetId="3">#REF!</definedName>
    <definedName name="blEqClaseInf1" localSheetId="2">#REF!</definedName>
    <definedName name="blEqClaseInf1">#REF!</definedName>
    <definedName name="blEqClaseInf2" localSheetId="3">#REF!</definedName>
    <definedName name="blEqClaseInf2" localSheetId="2">#REF!</definedName>
    <definedName name="blEqClaseInf2">#REF!</definedName>
    <definedName name="blEqTiemiInf1" localSheetId="3">#REF!</definedName>
    <definedName name="blEqTiemiInf1" localSheetId="2">#REF!</definedName>
    <definedName name="blEqTiemiInf1">#REF!</definedName>
    <definedName name="blEqTiemiInf2" localSheetId="3">#REF!</definedName>
    <definedName name="blEqTiemiInf2" localSheetId="2">#REF!</definedName>
    <definedName name="blEqTiemiInf2">#REF!</definedName>
    <definedName name="blFechaInforme" localSheetId="3">#REF!</definedName>
    <definedName name="blFechaInforme" localSheetId="2">#REF!</definedName>
    <definedName name="blFechaInforme">#REF!</definedName>
    <definedName name="blFechaInicio" localSheetId="3">#REF!</definedName>
    <definedName name="blFechaInicio" localSheetId="2">#REF!</definedName>
    <definedName name="blFechaInicio">#REF!</definedName>
    <definedName name="blFisico" localSheetId="3">#REF!</definedName>
    <definedName name="blFisico" localSheetId="2">#REF!</definedName>
    <definedName name="blFisico">#REF!</definedName>
    <definedName name="blHoraEqInf1" localSheetId="3">#REF!</definedName>
    <definedName name="blHoraEqInf1" localSheetId="2">#REF!</definedName>
    <definedName name="blHoraEqInf1">#REF!</definedName>
    <definedName name="blHoraEqInf2" localSheetId="3">#REF!</definedName>
    <definedName name="blHoraEqInf2" localSheetId="2">#REF!</definedName>
    <definedName name="blHoraEqInf2">#REF!</definedName>
    <definedName name="blHoraPerIntInf" localSheetId="3">#REF!</definedName>
    <definedName name="blHoraPerIntInf" localSheetId="2">#REF!</definedName>
    <definedName name="blHoraPerIntInf">#REF!</definedName>
    <definedName name="blHoraPerObraInf" localSheetId="3">#REF!</definedName>
    <definedName name="blHoraPerObraInf" localSheetId="2">#REF!</definedName>
    <definedName name="blHoraPerObraInf">#REF!</definedName>
    <definedName name="blHorasLluviaInf" localSheetId="3">#REF!</definedName>
    <definedName name="blHorasLluviaInf" localSheetId="2">#REF!</definedName>
    <definedName name="blHorasLluviaInf">#REF!</definedName>
    <definedName name="blImagen1" localSheetId="3">#REF!</definedName>
    <definedName name="blImagen1" localSheetId="2">#REF!</definedName>
    <definedName name="blImagen1">#REF!</definedName>
    <definedName name="blImagen2" localSheetId="3">#REF!</definedName>
    <definedName name="blImagen2" localSheetId="2">#REF!</definedName>
    <definedName name="blImagen2">#REF!</definedName>
    <definedName name="blNombreArchivo" localSheetId="3">#REF!</definedName>
    <definedName name="blNombreArchivo" localSheetId="2">#REF!</definedName>
    <definedName name="blNombreArchivo">#REF!</definedName>
    <definedName name="blObservacionesInf" localSheetId="3">#REF!</definedName>
    <definedName name="blObservacionesInf" localSheetId="2">#REF!</definedName>
    <definedName name="blObservacionesInf">#REF!</definedName>
    <definedName name="blPDT" localSheetId="3">#REF!</definedName>
    <definedName name="blPDT" localSheetId="2">#REF!</definedName>
    <definedName name="blPDT">#REF!</definedName>
    <definedName name="blPerAdmiCantInf" localSheetId="3">#REF!</definedName>
    <definedName name="blPerAdmiCantInf" localSheetId="2">#REF!</definedName>
    <definedName name="blPerAdmiCantInf">#REF!</definedName>
    <definedName name="blPerAdmiTiemInf" localSheetId="3">#REF!</definedName>
    <definedName name="blPerAdmiTiemInf" localSheetId="2">#REF!</definedName>
    <definedName name="blPerAdmiTiemInf">#REF!</definedName>
    <definedName name="blPerObraCantInf" localSheetId="3">#REF!</definedName>
    <definedName name="blPerObraCantInf" localSheetId="2">#REF!</definedName>
    <definedName name="blPerObraCantInf">#REF!</definedName>
    <definedName name="blPerObraTiemInf" localSheetId="3">#REF!</definedName>
    <definedName name="blPerObraTiemInf" localSheetId="2">#REF!</definedName>
    <definedName name="blPerObraTiemInf">#REF!</definedName>
    <definedName name="blPersonalAdminInf" localSheetId="3">#REF!</definedName>
    <definedName name="blPersonalAdminInf" localSheetId="2">#REF!</definedName>
    <definedName name="blPersonalAdminInf">#REF!</definedName>
    <definedName name="blPersonalObraInf" localSheetId="3">#REF!</definedName>
    <definedName name="blPersonalObraInf" localSheetId="2">#REF!</definedName>
    <definedName name="blPersonalObraInf">#REF!</definedName>
    <definedName name="BLPH1" localSheetId="3" hidden="1">#REF!</definedName>
    <definedName name="BLPH1" localSheetId="2" hidden="1">#REF!</definedName>
    <definedName name="BLPH1" hidden="1">#REF!</definedName>
    <definedName name="blProgramadoPesos">'[43]Programado$'!$I$1:$CK$45</definedName>
    <definedName name="blReferenciaInforme" localSheetId="3">#REF!</definedName>
    <definedName name="blReferenciaInforme" localSheetId="2">#REF!</definedName>
    <definedName name="blReferenciaInforme">#REF!</definedName>
    <definedName name="bn" localSheetId="3">#REF!</definedName>
    <definedName name="bn" localSheetId="2">#REF!</definedName>
    <definedName name="bn">#REF!</definedName>
    <definedName name="Bombas" localSheetId="3">#REF!</definedName>
    <definedName name="Bombas" localSheetId="2">#REF!</definedName>
    <definedName name="Bombas">#REF!</definedName>
    <definedName name="BONO" localSheetId="3">#REF!</definedName>
    <definedName name="BONO" localSheetId="2">#REF!</definedName>
    <definedName name="BONO">#REF!</definedName>
    <definedName name="BORDER1" localSheetId="3">[44]steel!#REF!</definedName>
    <definedName name="BORDER1" localSheetId="2">[44]steel!#REF!</definedName>
    <definedName name="BORDER1">[44]steel!#REF!</definedName>
    <definedName name="BORDET" localSheetId="3">#REF!</definedName>
    <definedName name="BORDET" localSheetId="2">#REF!</definedName>
    <definedName name="BORDET">#REF!</definedName>
    <definedName name="BORSHE" localSheetId="3">'[3]7422CW00'!#REF!</definedName>
    <definedName name="BORSHE" localSheetId="2">'[3]7422CW00'!#REF!</definedName>
    <definedName name="BORSHE">'[3]7422CW00'!#REF!</definedName>
    <definedName name="BORSUM" localSheetId="3">'[3]7422CW00'!#REF!</definedName>
    <definedName name="BORSUM" localSheetId="2">'[3]7422CW00'!#REF!</definedName>
    <definedName name="BORSUM">'[3]7422CW00'!#REF!</definedName>
    <definedName name="boxes" localSheetId="3">#REF!</definedName>
    <definedName name="boxes" localSheetId="2">#REF!</definedName>
    <definedName name="boxes">#REF!</definedName>
    <definedName name="BQ" localSheetId="3">#REF!</definedName>
    <definedName name="BQ" localSheetId="2">#REF!</definedName>
    <definedName name="BQ">#REF!</definedName>
    <definedName name="br" hidden="1">{"TAB1",#N/A,TRUE,"GENERAL";"TAB2",#N/A,TRUE,"GENERAL";"TAB3",#N/A,TRUE,"GENERAL";"TAB4",#N/A,TRUE,"GENERAL";"TAB5",#N/A,TRUE,"GENERAL"}</definedName>
    <definedName name="BREAKER" localSheetId="3">#REF!</definedName>
    <definedName name="BREAKER" localSheetId="2">#REF!</definedName>
    <definedName name="BREAKER">#REF!</definedName>
    <definedName name="BREAKERS" localSheetId="3">#REF!</definedName>
    <definedName name="BREAKERS" localSheetId="2">#REF!</definedName>
    <definedName name="BREAKERS">#REF!</definedName>
    <definedName name="Breakers_Switches" localSheetId="3">#REF!</definedName>
    <definedName name="Breakers_Switches" localSheetId="2">#REF!</definedName>
    <definedName name="Breakers_Switches">#REF!</definedName>
    <definedName name="Breakers_y_Switches" localSheetId="3">#REF!</definedName>
    <definedName name="Breakers_y_Switches" localSheetId="2">#REF!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[45]medelo!$D$37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3">'[46]Form5 _Pág_ 1'!#REF!</definedName>
    <definedName name="BuiltIn_Print_Area" localSheetId="2">'[46]Form5 _Pág_ 1'!#REF!</definedName>
    <definedName name="BuiltIn_Print_Area">'[46]Form5 _Pág_ 1'!#REF!</definedName>
    <definedName name="BuiltIn_Print_Area___0" localSheetId="3">'[46]Form5 _Pág_ 2'!#REF!</definedName>
    <definedName name="BuiltIn_Print_Area___0" localSheetId="2">'[46]Form5 _Pág_ 2'!#REF!</definedName>
    <definedName name="BuiltIn_Print_Area___0">'[46]Form5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3">#REF!</definedName>
    <definedName name="C._C." localSheetId="2">#REF!</definedName>
    <definedName name="C._C.">#REF!</definedName>
    <definedName name="C_" localSheetId="3">#REF!</definedName>
    <definedName name="C_" localSheetId="2">#REF!</definedName>
    <definedName name="C_">#REF!</definedName>
    <definedName name="CA" localSheetId="3">#REF!</definedName>
    <definedName name="CA" localSheetId="2">#REF!</definedName>
    <definedName name="CA">#REF!</definedName>
    <definedName name="Cableado" localSheetId="3">#REF!</definedName>
    <definedName name="Cableado" localSheetId="2">#REF!</definedName>
    <definedName name="Cableado">#REF!</definedName>
    <definedName name="CajDol1" localSheetId="3">#REF!</definedName>
    <definedName name="CajDol1" localSheetId="2">#REF!</definedName>
    <definedName name="CajDol1">#REF!</definedName>
    <definedName name="CajDol10" localSheetId="3">#REF!</definedName>
    <definedName name="CajDol10" localSheetId="2">#REF!</definedName>
    <definedName name="CajDol10">#REF!</definedName>
    <definedName name="CajDol11" localSheetId="3">#REF!</definedName>
    <definedName name="CajDol11" localSheetId="2">#REF!</definedName>
    <definedName name="CajDol11">#REF!</definedName>
    <definedName name="CajDol12" localSheetId="3">#REF!</definedName>
    <definedName name="CajDol12" localSheetId="2">#REF!</definedName>
    <definedName name="CajDol12">#REF!</definedName>
    <definedName name="CajDol2" localSheetId="3">#REF!</definedName>
    <definedName name="CajDol2" localSheetId="2">#REF!</definedName>
    <definedName name="CajDol2">#REF!</definedName>
    <definedName name="CajDol3" localSheetId="3">#REF!</definedName>
    <definedName name="CajDol3" localSheetId="2">#REF!</definedName>
    <definedName name="CajDol3">#REF!</definedName>
    <definedName name="CajDol4" localSheetId="3">#REF!</definedName>
    <definedName name="CajDol4" localSheetId="2">#REF!</definedName>
    <definedName name="CajDol4">#REF!</definedName>
    <definedName name="CajDol5" localSheetId="3">#REF!</definedName>
    <definedName name="CajDol5" localSheetId="2">#REF!</definedName>
    <definedName name="CajDol5">#REF!</definedName>
    <definedName name="CajDol6" localSheetId="3">#REF!</definedName>
    <definedName name="CajDol6" localSheetId="2">#REF!</definedName>
    <definedName name="CajDol6">#REF!</definedName>
    <definedName name="CajDol7" localSheetId="3">#REF!</definedName>
    <definedName name="CajDol7" localSheetId="2">#REF!</definedName>
    <definedName name="CajDol7">#REF!</definedName>
    <definedName name="CajDol8" localSheetId="3">#REF!</definedName>
    <definedName name="CajDol8" localSheetId="2">#REF!</definedName>
    <definedName name="CajDol8">#REF!</definedName>
    <definedName name="CajDol9" localSheetId="3">#REF!</definedName>
    <definedName name="CajDol9" localSheetId="2">#REF!</definedName>
    <definedName name="CajDol9">#REF!</definedName>
    <definedName name="CAMPO" localSheetId="3">#REF!</definedName>
    <definedName name="CAMPO" localSheetId="2">#REF!</definedName>
    <definedName name="CAMPO">#REF!</definedName>
    <definedName name="CANT" localSheetId="3">#REF!</definedName>
    <definedName name="CANT" localSheetId="2">#REF!</definedName>
    <definedName name="CANT">#REF!</definedName>
    <definedName name="cantidad" localSheetId="3">'[47]TRAMO 03'!$F:$F,'[47]TRAMO 03'!$I:$I,'[47]TRAMO 03'!$K:$K,'[47]TRAMO 03'!#REF!,'[47]TRAMO 03'!#REF!,'[47]TRAMO 03'!#REF!,'[47]TRAMO 03'!#REF!,'[47]TRAMO 03'!#REF!,'[47]TRAMO 03'!#REF!,'[47]TRAMO 03'!#REF!,'[47]TRAMO 03'!#REF!,'[47]TRAMO 03'!#REF!,'[47]TRAMO 03'!#REF!,'[47]TRAMO 03'!#REF!,'[47]TRAMO 03'!#REF!,'[47]TRAMO 03'!#REF!</definedName>
    <definedName name="cantidad" localSheetId="2">'[47]TRAMO 03'!$F:$F,'[47]TRAMO 03'!$I:$I,'[47]TRAMO 03'!$K:$K,'[47]TRAMO 03'!#REF!,'[47]TRAMO 03'!#REF!,'[47]TRAMO 03'!#REF!,'[47]TRAMO 03'!#REF!,'[47]TRAMO 03'!#REF!,'[47]TRAMO 03'!#REF!,'[47]TRAMO 03'!#REF!,'[47]TRAMO 03'!#REF!,'[47]TRAMO 03'!#REF!,'[47]TRAMO 03'!#REF!,'[47]TRAMO 03'!#REF!,'[47]TRAMO 03'!#REF!,'[47]TRAMO 03'!#REF!</definedName>
    <definedName name="cantidad">'[47]TRAMO 03'!$F:$F,'[47]TRAMO 03'!$I:$I,'[47]TRAMO 03'!$K:$K,'[47]TRAMO 03'!#REF!,'[47]TRAMO 03'!#REF!,'[47]TRAMO 03'!#REF!,'[47]TRAMO 03'!#REF!,'[47]TRAMO 03'!#REF!,'[47]TRAMO 03'!#REF!,'[47]TRAMO 03'!#REF!,'[47]TRAMO 03'!#REF!,'[47]TRAMO 03'!#REF!,'[47]TRAMO 03'!#REF!,'[47]TRAMO 03'!#REF!,'[47]TRAMO 03'!#REF!,'[47]TRAMO 03'!#REF!</definedName>
    <definedName name="CAP" localSheetId="3">#REF!</definedName>
    <definedName name="CAP" localSheetId="2">#REF!</definedName>
    <definedName name="CAP">#REF!</definedName>
    <definedName name="CAPAC._HSE" localSheetId="3">#REF!</definedName>
    <definedName name="CAPAC._HSE" localSheetId="2">#REF!</definedName>
    <definedName name="CAPAC._HSE">#REF!</definedName>
    <definedName name="CARGA" localSheetId="3">#REF!</definedName>
    <definedName name="CARGA" localSheetId="2">#REF!</definedName>
    <definedName name="CARGA">#REF!</definedName>
    <definedName name="CARGOS" localSheetId="3">#REF!</definedName>
    <definedName name="CARGOS" localSheetId="2">#REF!</definedName>
    <definedName name="CARGOS">#REF!</definedName>
    <definedName name="carlos" localSheetId="3">MODULO10.auto_abrir</definedName>
    <definedName name="carlos" localSheetId="2">MODULO10.auto_abrir</definedName>
    <definedName name="carlos">MODULO10.auto_abrir</definedName>
    <definedName name="CBLES" localSheetId="3">#REF!</definedName>
    <definedName name="CBLES" localSheetId="2">#REF!</definedName>
    <definedName name="CBLES">#REF!</definedName>
    <definedName name="CBLES1" localSheetId="3">#REF!</definedName>
    <definedName name="CBLES1" localSheetId="2">#REF!</definedName>
    <definedName name="CBLES1">#REF!</definedName>
    <definedName name="CBRDISEÑO">[48]SECTORIZACIÓN!$A$12:$G$20</definedName>
    <definedName name="CBWorkbookPriority" hidden="1">-1602700874</definedName>
    <definedName name="CC">[49]Personalizar!$G$22:$G$25</definedName>
    <definedName name="ccccc" hidden="1">{"TAB1",#N/A,TRUE,"GENERAL";"TAB2",#N/A,TRUE,"GENERAL";"TAB3",#N/A,TRUE,"GENERAL";"TAB4",#N/A,TRUE,"GENERAL";"TAB5",#N/A,TRUE,"GENERAL"}</definedName>
    <definedName name="CCCCCC" localSheetId="3">'[50]A. P. U.'!#REF!</definedName>
    <definedName name="CCCCCC" localSheetId="2">'[50]A. P. U.'!#REF!</definedName>
    <definedName name="CCCCCC">'[50]A. P. U.'!#REF!</definedName>
    <definedName name="CCT" localSheetId="3">#REF!</definedName>
    <definedName name="CCT" localSheetId="2">#REF!</definedName>
    <definedName name="CCT">#REF!</definedName>
    <definedName name="ccto210" localSheetId="3">#REF!</definedName>
    <definedName name="ccto210" localSheetId="2">#REF!</definedName>
    <definedName name="ccto210">#REF!</definedName>
    <definedName name="cd">[51]Hoja1!$C$81</definedName>
    <definedName name="cdcdc" hidden="1">{"via1",#N/A,TRUE,"general";"via2",#N/A,TRUE,"general";"via3",#N/A,TRUE,"general"}</definedName>
    <definedName name="CDctrl">[34]CDItem!$G$8</definedName>
    <definedName name="CDE" localSheetId="3">#REF!</definedName>
    <definedName name="CDE" localSheetId="2">#REF!</definedName>
    <definedName name="CDE">#REF!</definedName>
    <definedName name="cdfgrtfd" localSheetId="3" hidden="1">#REF!</definedName>
    <definedName name="cdfgrtfd" localSheetId="2" hidden="1">#REF!</definedName>
    <definedName name="cdfgrtfd" hidden="1">#REF!</definedName>
    <definedName name="ceerf" hidden="1">{"TAB1",#N/A,TRUE,"GENERAL";"TAB2",#N/A,TRUE,"GENERAL";"TAB3",#N/A,TRUE,"GENERAL";"TAB4",#N/A,TRUE,"GENERAL";"TAB5",#N/A,TRUE,"GENERAL"}</definedName>
    <definedName name="CEMENTO">[52]Insum!$A$3:$H$63</definedName>
    <definedName name="CGDI01" localSheetId="3">[11]Tablas!#REF!</definedName>
    <definedName name="CGDI01" localSheetId="2">[11]Tablas!#REF!</definedName>
    <definedName name="CGDI01">[11]Tablas!#REF!</definedName>
    <definedName name="CGDI02" localSheetId="3">[11]Tablas!#REF!</definedName>
    <definedName name="CGDI02" localSheetId="2">[11]Tablas!#REF!</definedName>
    <definedName name="CGDI02">[11]Tablas!#REF!</definedName>
    <definedName name="CGDI03" localSheetId="3">[11]Tablas!#REF!</definedName>
    <definedName name="CGDI03" localSheetId="2">[11]Tablas!#REF!</definedName>
    <definedName name="CGDI03">[11]Tablas!#REF!</definedName>
    <definedName name="CGDI04" localSheetId="3">[11]Tablas!#REF!</definedName>
    <definedName name="CGDI04" localSheetId="2">[11]Tablas!#REF!</definedName>
    <definedName name="CGDI04">[11]Tablas!#REF!</definedName>
    <definedName name="CGDI05" localSheetId="3">[11]Tablas!#REF!</definedName>
    <definedName name="CGDI05" localSheetId="2">[11]Tablas!#REF!</definedName>
    <definedName name="CGDI05">[11]Tablas!#REF!</definedName>
    <definedName name="CGDI06" localSheetId="3">[11]Tablas!#REF!</definedName>
    <definedName name="CGDI06" localSheetId="2">[11]Tablas!#REF!</definedName>
    <definedName name="CGDI06">[11]Tablas!#REF!</definedName>
    <definedName name="CGDI07" localSheetId="3">[11]Tablas!#REF!</definedName>
    <definedName name="CGDI07" localSheetId="2">[11]Tablas!#REF!</definedName>
    <definedName name="CGDI07">[11]Tablas!#REF!</definedName>
    <definedName name="CGDI08" localSheetId="3">[11]Tablas!#REF!</definedName>
    <definedName name="CGDI08" localSheetId="2">[11]Tablas!#REF!</definedName>
    <definedName name="CGDI08">[11]Tablas!#REF!</definedName>
    <definedName name="CGEX01" localSheetId="3">[11]Tablas!#REF!</definedName>
    <definedName name="CGEX01" localSheetId="2">[11]Tablas!#REF!</definedName>
    <definedName name="CGEX01">[11]Tablas!#REF!</definedName>
    <definedName name="CGEX02" localSheetId="3">[11]Tablas!#REF!</definedName>
    <definedName name="CGEX02" localSheetId="2">[11]Tablas!#REF!</definedName>
    <definedName name="CGEX02">[11]Tablas!#REF!</definedName>
    <definedName name="CGEX031" localSheetId="3">[11]Tablas!#REF!</definedName>
    <definedName name="CGEX031" localSheetId="2">[11]Tablas!#REF!</definedName>
    <definedName name="CGEX031">[11]Tablas!#REF!</definedName>
    <definedName name="CGEX04" localSheetId="3">[11]Tablas!#REF!</definedName>
    <definedName name="CGEX04" localSheetId="2">[11]Tablas!#REF!</definedName>
    <definedName name="CGEX04">[11]Tablas!#REF!</definedName>
    <definedName name="CGFI011" localSheetId="3">[11]Tablas!#REF!</definedName>
    <definedName name="CGFI011" localSheetId="2">[11]Tablas!#REF!</definedName>
    <definedName name="CGFI011">[11]Tablas!#REF!</definedName>
    <definedName name="CGFI012" localSheetId="3">[11]Tablas!#REF!</definedName>
    <definedName name="CGFI012" localSheetId="2">[11]Tablas!#REF!</definedName>
    <definedName name="CGFI012">[11]Tablas!#REF!</definedName>
    <definedName name="CGFI021" localSheetId="3">[11]Tablas!#REF!</definedName>
    <definedName name="CGFI021" localSheetId="2">[11]Tablas!#REF!</definedName>
    <definedName name="CGFI021">[11]Tablas!#REF!</definedName>
    <definedName name="CGFI022" localSheetId="3">[11]Tablas!#REF!</definedName>
    <definedName name="CGFI022" localSheetId="2">[11]Tablas!#REF!</definedName>
    <definedName name="CGFI022">[11]Tablas!#REF!</definedName>
    <definedName name="CGFI023" localSheetId="3">[11]Tablas!#REF!</definedName>
    <definedName name="CGFI023" localSheetId="2">[11]Tablas!#REF!</definedName>
    <definedName name="CGFI023">[11]Tablas!#REF!</definedName>
    <definedName name="CGFI024" localSheetId="3">[11]Tablas!#REF!</definedName>
    <definedName name="CGFI024" localSheetId="2">[11]Tablas!#REF!</definedName>
    <definedName name="CGFI024">[11]Tablas!#REF!</definedName>
    <definedName name="CGFI031" localSheetId="3">[11]Tablas!#REF!</definedName>
    <definedName name="CGFI031" localSheetId="2">[11]Tablas!#REF!</definedName>
    <definedName name="CGFI031">[11]Tablas!#REF!</definedName>
    <definedName name="CGFI032" localSheetId="3">[11]Tablas!#REF!</definedName>
    <definedName name="CGFI032" localSheetId="2">[11]Tablas!#REF!</definedName>
    <definedName name="CGFI032">[11]Tablas!#REF!</definedName>
    <definedName name="CGFI0331" localSheetId="3">[11]Tablas!#REF!</definedName>
    <definedName name="CGFI0331" localSheetId="2">[11]Tablas!#REF!</definedName>
    <definedName name="CGFI0331">[11]Tablas!#REF!</definedName>
    <definedName name="CGFI0332" localSheetId="3">[11]Tablas!#REF!</definedName>
    <definedName name="CGFI0332" localSheetId="2">[11]Tablas!#REF!</definedName>
    <definedName name="CGFI0332">[11]Tablas!#REF!</definedName>
    <definedName name="CGFI0333" localSheetId="3">[11]Tablas!#REF!</definedName>
    <definedName name="CGFI0333" localSheetId="2">[11]Tablas!#REF!</definedName>
    <definedName name="CGFI0333">[11]Tablas!#REF!</definedName>
    <definedName name="CGFI0334" localSheetId="3">[11]Tablas!#REF!</definedName>
    <definedName name="CGFI0334" localSheetId="2">[11]Tablas!#REF!</definedName>
    <definedName name="CGFI0334">[11]Tablas!#REF!</definedName>
    <definedName name="CGFI0335" localSheetId="3">[11]Tablas!#REF!</definedName>
    <definedName name="CGFI0335" localSheetId="2">[11]Tablas!#REF!</definedName>
    <definedName name="CGFI0335">[11]Tablas!#REF!</definedName>
    <definedName name="CGFI0341" localSheetId="3">[11]Tablas!#REF!</definedName>
    <definedName name="CGFI0341" localSheetId="2">[11]Tablas!#REF!</definedName>
    <definedName name="CGFI0341">[11]Tablas!#REF!</definedName>
    <definedName name="CGFI0343" localSheetId="3">[11]Tablas!#REF!</definedName>
    <definedName name="CGFI0343" localSheetId="2">[11]Tablas!#REF!</definedName>
    <definedName name="CGFI0343">[11]Tablas!#REF!</definedName>
    <definedName name="CGFI0344" localSheetId="3">[11]Tablas!#REF!</definedName>
    <definedName name="CGFI0344" localSheetId="2">[11]Tablas!#REF!</definedName>
    <definedName name="CGFI0344">[11]Tablas!#REF!</definedName>
    <definedName name="CGPR01" localSheetId="3">[11]Tablas!#REF!</definedName>
    <definedName name="CGPR01" localSheetId="2">[11]Tablas!#REF!</definedName>
    <definedName name="CGPR01">[11]Tablas!#REF!</definedName>
    <definedName name="CGPR021" localSheetId="3">[11]Tablas!#REF!</definedName>
    <definedName name="CGPR021" localSheetId="2">[11]Tablas!#REF!</definedName>
    <definedName name="CGPR021">[11]Tablas!#REF!</definedName>
    <definedName name="CGPR022" localSheetId="3">[11]Tablas!#REF!</definedName>
    <definedName name="CGPR022" localSheetId="2">[11]Tablas!#REF!</definedName>
    <definedName name="CGPR022">[11]Tablas!#REF!</definedName>
    <definedName name="CGPR023" localSheetId="3">[11]Tablas!#REF!</definedName>
    <definedName name="CGPR023" localSheetId="2">[11]Tablas!#REF!</definedName>
    <definedName name="CGPR023">[11]Tablas!#REF!</definedName>
    <definedName name="CGPR024" localSheetId="3">[11]Tablas!#REF!</definedName>
    <definedName name="CGPR024" localSheetId="2">[11]Tablas!#REF!</definedName>
    <definedName name="CGPR024">[11]Tablas!#REF!</definedName>
    <definedName name="CGPR031" localSheetId="3">[11]Tablas!#REF!</definedName>
    <definedName name="CGPR031" localSheetId="2">[11]Tablas!#REF!</definedName>
    <definedName name="CGPR031">[11]Tablas!#REF!</definedName>
    <definedName name="CGPR032" localSheetId="3">[11]Tablas!#REF!</definedName>
    <definedName name="CGPR032" localSheetId="2">[11]Tablas!#REF!</definedName>
    <definedName name="CGPR032">[11]Tablas!#REF!</definedName>
    <definedName name="CGPR0331" localSheetId="3">[11]Tablas!#REF!</definedName>
    <definedName name="CGPR0331" localSheetId="2">[11]Tablas!#REF!</definedName>
    <definedName name="CGPR0331">[11]Tablas!#REF!</definedName>
    <definedName name="CGPR0332" localSheetId="3">[11]Tablas!#REF!</definedName>
    <definedName name="CGPR0332" localSheetId="2">[11]Tablas!#REF!</definedName>
    <definedName name="CGPR0332">[11]Tablas!#REF!</definedName>
    <definedName name="CGPR0333" localSheetId="3">[11]Tablas!#REF!</definedName>
    <definedName name="CGPR0333" localSheetId="2">[11]Tablas!#REF!</definedName>
    <definedName name="CGPR0333">[11]Tablas!#REF!</definedName>
    <definedName name="CGPR041" localSheetId="3">[11]Tablas!#REF!</definedName>
    <definedName name="CGPR041" localSheetId="2">[11]Tablas!#REF!</definedName>
    <definedName name="CGPR041">[11]Tablas!#REF!</definedName>
    <definedName name="CGPR042" localSheetId="3">[11]Tablas!#REF!</definedName>
    <definedName name="CGPR042" localSheetId="2">[11]Tablas!#REF!</definedName>
    <definedName name="CGPR042">[11]Tablas!#REF!</definedName>
    <definedName name="CGPR043" localSheetId="3">[11]Tablas!#REF!</definedName>
    <definedName name="CGPR043" localSheetId="2">[11]Tablas!#REF!</definedName>
    <definedName name="CGPR043">[11]Tablas!#REF!</definedName>
    <definedName name="CGPR051" localSheetId="3">[11]Tablas!#REF!</definedName>
    <definedName name="CGPR051" localSheetId="2">[11]Tablas!#REF!</definedName>
    <definedName name="CGPR051">[11]Tablas!#REF!</definedName>
    <definedName name="CGPR052" localSheetId="3">[11]Tablas!#REF!</definedName>
    <definedName name="CGPR052" localSheetId="2">[11]Tablas!#REF!</definedName>
    <definedName name="CGPR052">[11]Tablas!#REF!</definedName>
    <definedName name="CGPR0531" localSheetId="3">[11]Tablas!#REF!</definedName>
    <definedName name="CGPR0531" localSheetId="2">[11]Tablas!#REF!</definedName>
    <definedName name="CGPR0531">[11]Tablas!#REF!</definedName>
    <definedName name="CGPR0532" localSheetId="3">[11]Tablas!#REF!</definedName>
    <definedName name="CGPR0532" localSheetId="2">[11]Tablas!#REF!</definedName>
    <definedName name="CGPR0532">[11]Tablas!#REF!</definedName>
    <definedName name="CGPR0533" localSheetId="3">[11]Tablas!#REF!</definedName>
    <definedName name="CGPR0533" localSheetId="2">[11]Tablas!#REF!</definedName>
    <definedName name="CGPR0533">[11]Tablas!#REF!</definedName>
    <definedName name="CGPR0534" localSheetId="3">[11]Tablas!#REF!</definedName>
    <definedName name="CGPR0534" localSheetId="2">[11]Tablas!#REF!</definedName>
    <definedName name="CGPR0534">[11]Tablas!#REF!</definedName>
    <definedName name="CGPR0541" localSheetId="3">[11]Tablas!#REF!</definedName>
    <definedName name="CGPR0541" localSheetId="2">[11]Tablas!#REF!</definedName>
    <definedName name="CGPR0541">[11]Tablas!#REF!</definedName>
    <definedName name="CGPR0542" localSheetId="3">[11]Tablas!#REF!</definedName>
    <definedName name="CGPR0542" localSheetId="2">[11]Tablas!#REF!</definedName>
    <definedName name="CGPR0542">[11]Tablas!#REF!</definedName>
    <definedName name="CGPR0543" localSheetId="3">[11]Tablas!#REF!</definedName>
    <definedName name="CGPR0543" localSheetId="2">[11]Tablas!#REF!</definedName>
    <definedName name="CGPR0543">[11]Tablas!#REF!</definedName>
    <definedName name="CGPR061" localSheetId="3">[11]Tablas!#REF!</definedName>
    <definedName name="CGPR061" localSheetId="2">[11]Tablas!#REF!</definedName>
    <definedName name="CGPR061">[11]Tablas!#REF!</definedName>
    <definedName name="CGPR062" localSheetId="3">[11]Tablas!#REF!</definedName>
    <definedName name="CGPR062" localSheetId="2">[11]Tablas!#REF!</definedName>
    <definedName name="CGPR062">[11]Tablas!#REF!</definedName>
    <definedName name="CGPR0621" localSheetId="3">[11]Tablas!#REF!</definedName>
    <definedName name="CGPR0621" localSheetId="2">[11]Tablas!#REF!</definedName>
    <definedName name="CGPR0621">[11]Tablas!#REF!</definedName>
    <definedName name="CGPR0622" localSheetId="3">[11]Tablas!#REF!</definedName>
    <definedName name="CGPR0622" localSheetId="2">[11]Tablas!#REF!</definedName>
    <definedName name="CGPR0622">[11]Tablas!#REF!</definedName>
    <definedName name="CGPR0631" localSheetId="3">[11]Tablas!#REF!</definedName>
    <definedName name="CGPR0631" localSheetId="2">[11]Tablas!#REF!</definedName>
    <definedName name="CGPR0631">[11]Tablas!#REF!</definedName>
    <definedName name="CGPR0632" localSheetId="3">[11]Tablas!#REF!</definedName>
    <definedName name="CGPR0632" localSheetId="2">[11]Tablas!#REF!</definedName>
    <definedName name="CGPR0632">[11]Tablas!#REF!</definedName>
    <definedName name="CGPR0633" localSheetId="3">[11]Tablas!#REF!</definedName>
    <definedName name="CGPR0633" localSheetId="2">[11]Tablas!#REF!</definedName>
    <definedName name="CGPR0633">[11]Tablas!#REF!</definedName>
    <definedName name="CGPR0641" localSheetId="3">[11]Tablas!#REF!</definedName>
    <definedName name="CGPR0641" localSheetId="2">[11]Tablas!#REF!</definedName>
    <definedName name="CGPR0641">[11]Tablas!#REF!</definedName>
    <definedName name="CGPR0642" localSheetId="3">[11]Tablas!#REF!</definedName>
    <definedName name="CGPR0642" localSheetId="2">[11]Tablas!#REF!</definedName>
    <definedName name="CGPR0642">[11]Tablas!#REF!</definedName>
    <definedName name="CGPR0643" localSheetId="3">[11]Tablas!#REF!</definedName>
    <definedName name="CGPR0643" localSheetId="2">[11]Tablas!#REF!</definedName>
    <definedName name="CGPR0643">[11]Tablas!#REF!</definedName>
    <definedName name="CGRF01" localSheetId="3">[11]Tablas!#REF!</definedName>
    <definedName name="CGRF01" localSheetId="2">[11]Tablas!#REF!</definedName>
    <definedName name="CGRF01">[11]Tablas!#REF!</definedName>
    <definedName name="CGRF02" localSheetId="3">[11]Tablas!#REF!</definedName>
    <definedName name="CGRF02" localSheetId="2">[11]Tablas!#REF!</definedName>
    <definedName name="CGRF02">[11]Tablas!#REF!</definedName>
    <definedName name="CGRF031" localSheetId="3">[11]Tablas!#REF!</definedName>
    <definedName name="CGRF031" localSheetId="2">[11]Tablas!#REF!</definedName>
    <definedName name="CGRF031">[11]Tablas!#REF!</definedName>
    <definedName name="CGRF032" localSheetId="3">[11]Tablas!#REF!</definedName>
    <definedName name="CGRF032" localSheetId="2">[11]Tablas!#REF!</definedName>
    <definedName name="CGRF032">[11]Tablas!#REF!</definedName>
    <definedName name="CGRF0331" localSheetId="3">[11]Tablas!#REF!</definedName>
    <definedName name="CGRF0331" localSheetId="2">[11]Tablas!#REF!</definedName>
    <definedName name="CGRF0331">[11]Tablas!#REF!</definedName>
    <definedName name="CGRF0332" localSheetId="3">[11]Tablas!#REF!</definedName>
    <definedName name="CGRF0332" localSheetId="2">[11]Tablas!#REF!</definedName>
    <definedName name="CGRF0332">[11]Tablas!#REF!</definedName>
    <definedName name="CGRF0333" localSheetId="3">[11]Tablas!#REF!</definedName>
    <definedName name="CGRF0333" localSheetId="2">[11]Tablas!#REF!</definedName>
    <definedName name="CGRF0333">[11]Tablas!#REF!</definedName>
    <definedName name="CGRF0334" localSheetId="3">[11]Tablas!#REF!</definedName>
    <definedName name="CGRF0334" localSheetId="2">[11]Tablas!#REF!</definedName>
    <definedName name="CGRF0334">[11]Tablas!#REF!</definedName>
    <definedName name="CGRF0335" localSheetId="3">[11]Tablas!#REF!</definedName>
    <definedName name="CGRF0335" localSheetId="2">[11]Tablas!#REF!</definedName>
    <definedName name="CGRF0335">[11]Tablas!#REF!</definedName>
    <definedName name="CGRF0336" localSheetId="3">[11]Tablas!#REF!</definedName>
    <definedName name="CGRF0336" localSheetId="2">[11]Tablas!#REF!</definedName>
    <definedName name="CGRF0336">[11]Tablas!#REF!</definedName>
    <definedName name="CGRF0337" localSheetId="3">[11]Tablas!#REF!</definedName>
    <definedName name="CGRF0337" localSheetId="2">[11]Tablas!#REF!</definedName>
    <definedName name="CGRF0337">[11]Tablas!#REF!</definedName>
    <definedName name="CGRF0338" localSheetId="3">[11]Tablas!#REF!</definedName>
    <definedName name="CGRF0338" localSheetId="2">[11]Tablas!#REF!</definedName>
    <definedName name="CGRF0338">[11]Tablas!#REF!</definedName>
    <definedName name="CGRF0341" localSheetId="3">[11]Tablas!#REF!</definedName>
    <definedName name="CGRF0341" localSheetId="2">[11]Tablas!#REF!</definedName>
    <definedName name="CGRF0341">[11]Tablas!#REF!</definedName>
    <definedName name="CGRF0342" localSheetId="3">[11]Tablas!#REF!</definedName>
    <definedName name="CGRF0342" localSheetId="2">[11]Tablas!#REF!</definedName>
    <definedName name="CGRF0342">[11]Tablas!#REF!</definedName>
    <definedName name="CGRF0343" localSheetId="3">[11]Tablas!#REF!</definedName>
    <definedName name="CGRF0343" localSheetId="2">[11]Tablas!#REF!</definedName>
    <definedName name="CGRF0343">[11]Tablas!#REF!</definedName>
    <definedName name="CGRF041" localSheetId="3">[11]Tablas!#REF!</definedName>
    <definedName name="CGRF041" localSheetId="2">[11]Tablas!#REF!</definedName>
    <definedName name="CGRF041">[11]Tablas!#REF!</definedName>
    <definedName name="CGRF042" localSheetId="3">[11]Tablas!#REF!</definedName>
    <definedName name="CGRF042" localSheetId="2">[11]Tablas!#REF!</definedName>
    <definedName name="CGRF042">[11]Tablas!#REF!</definedName>
    <definedName name="CGRF0431" localSheetId="3">[11]Tablas!#REF!</definedName>
    <definedName name="CGRF0431" localSheetId="2">[11]Tablas!#REF!</definedName>
    <definedName name="CGRF0431">[11]Tablas!#REF!</definedName>
    <definedName name="CGRF0432" localSheetId="3">[11]Tablas!#REF!</definedName>
    <definedName name="CGRF0432" localSheetId="2">[11]Tablas!#REF!</definedName>
    <definedName name="CGRF0432">[11]Tablas!#REF!</definedName>
    <definedName name="CGRF0433" localSheetId="3">[11]Tablas!#REF!</definedName>
    <definedName name="CGRF0433" localSheetId="2">[11]Tablas!#REF!</definedName>
    <definedName name="CGRF0433">[11]Tablas!#REF!</definedName>
    <definedName name="CGRF0441" localSheetId="3">[11]Tablas!#REF!</definedName>
    <definedName name="CGRF0441" localSheetId="2">[11]Tablas!#REF!</definedName>
    <definedName name="CGRF0441">[11]Tablas!#REF!</definedName>
    <definedName name="CGRF0442" localSheetId="3">[11]Tablas!#REF!</definedName>
    <definedName name="CGRF0442" localSheetId="2">[11]Tablas!#REF!</definedName>
    <definedName name="CGRF0442">[11]Tablas!#REF!</definedName>
    <definedName name="CGRF0443" localSheetId="3">[11]Tablas!#REF!</definedName>
    <definedName name="CGRF0443" localSheetId="2">[11]Tablas!#REF!</definedName>
    <definedName name="CGRF0443">[11]Tablas!#REF!</definedName>
    <definedName name="CGSM01" localSheetId="3">[11]Tablas!#REF!</definedName>
    <definedName name="CGSM01" localSheetId="2">[11]Tablas!#REF!</definedName>
    <definedName name="CGSM01">[11]Tablas!#REF!</definedName>
    <definedName name="CGSM02" localSheetId="3">[11]Tablas!#REF!</definedName>
    <definedName name="CGSM02" localSheetId="2">[11]Tablas!#REF!</definedName>
    <definedName name="CGSM02">[11]Tablas!#REF!</definedName>
    <definedName name="CGSM03" localSheetId="3">[11]Tablas!#REF!</definedName>
    <definedName name="CGSM03" localSheetId="2">[11]Tablas!#REF!</definedName>
    <definedName name="CGSM03">[11]Tablas!#REF!</definedName>
    <definedName name="CGSM04" localSheetId="3">[11]Tablas!#REF!</definedName>
    <definedName name="CGSM04" localSheetId="2">[11]Tablas!#REF!</definedName>
    <definedName name="CGSM04">[11]Tablas!#REF!</definedName>
    <definedName name="CGSM05" localSheetId="3">[11]Tablas!#REF!</definedName>
    <definedName name="CGSM05" localSheetId="2">[11]Tablas!#REF!</definedName>
    <definedName name="CGSM05">[11]Tablas!#REF!</definedName>
    <definedName name="CGSO011" localSheetId="3">[11]Tablas!#REF!</definedName>
    <definedName name="CGSO011" localSheetId="2">[11]Tablas!#REF!</definedName>
    <definedName name="CGSO011">[11]Tablas!#REF!</definedName>
    <definedName name="CGSO012" localSheetId="3">[11]Tablas!#REF!</definedName>
    <definedName name="CGSO012" localSheetId="2">[11]Tablas!#REF!</definedName>
    <definedName name="CGSO012">[11]Tablas!#REF!</definedName>
    <definedName name="CGSO013" localSheetId="3">[11]Tablas!#REF!</definedName>
    <definedName name="CGSO013" localSheetId="2">[11]Tablas!#REF!</definedName>
    <definedName name="CGSO013">[11]Tablas!#REF!</definedName>
    <definedName name="CGSO014" localSheetId="3">[11]Tablas!#REF!</definedName>
    <definedName name="CGSO014" localSheetId="2">[11]Tablas!#REF!</definedName>
    <definedName name="CGSO014">[11]Tablas!#REF!</definedName>
    <definedName name="CGSO02" localSheetId="3">[11]Tablas!#REF!</definedName>
    <definedName name="CGSO02" localSheetId="2">[11]Tablas!#REF!</definedName>
    <definedName name="CGSO02">[11]Tablas!#REF!</definedName>
    <definedName name="CGSO031" localSheetId="3">[11]Tablas!#REF!</definedName>
    <definedName name="CGSO031" localSheetId="2">[11]Tablas!#REF!</definedName>
    <definedName name="CGSO031">[11]Tablas!#REF!</definedName>
    <definedName name="CGSO032" localSheetId="3">[11]Tablas!#REF!</definedName>
    <definedName name="CGSO032" localSheetId="2">[11]Tablas!#REF!</definedName>
    <definedName name="CGSO032">[11]Tablas!#REF!</definedName>
    <definedName name="CGSO033" localSheetId="3">[11]Tablas!#REF!</definedName>
    <definedName name="CGSO033" localSheetId="2">[11]Tablas!#REF!</definedName>
    <definedName name="CGSO033">[11]Tablas!#REF!</definedName>
    <definedName name="CGSO034" localSheetId="3">[11]Tablas!#REF!</definedName>
    <definedName name="CGSO034" localSheetId="2">[11]Tablas!#REF!</definedName>
    <definedName name="CGSO034">[11]Tablas!#REF!</definedName>
    <definedName name="CGSO041" localSheetId="3">[11]Tablas!#REF!</definedName>
    <definedName name="CGSO041" localSheetId="2">[11]Tablas!#REF!</definedName>
    <definedName name="CGSO041">[11]Tablas!#REF!</definedName>
    <definedName name="CGSO042" localSheetId="3">[11]Tablas!#REF!</definedName>
    <definedName name="CGSO042" localSheetId="2">[11]Tablas!#REF!</definedName>
    <definedName name="CGSO042">[11]Tablas!#REF!</definedName>
    <definedName name="CGSO043" localSheetId="3">[11]Tablas!#REF!</definedName>
    <definedName name="CGSO043" localSheetId="2">[11]Tablas!#REF!</definedName>
    <definedName name="CGSO043">[11]Tablas!#REF!</definedName>
    <definedName name="CGSO044" localSheetId="3">[11]Tablas!#REF!</definedName>
    <definedName name="CGSO044" localSheetId="2">[11]Tablas!#REF!</definedName>
    <definedName name="CGSO044">[11]Tablas!#REF!</definedName>
    <definedName name="CGSO051" localSheetId="3">[11]Tablas!#REF!</definedName>
    <definedName name="CGSO051" localSheetId="2">[11]Tablas!#REF!</definedName>
    <definedName name="CGSO051">[11]Tablas!#REF!</definedName>
    <definedName name="CGSO052" localSheetId="3">[11]Tablas!#REF!</definedName>
    <definedName name="CGSO052" localSheetId="2">[11]Tablas!#REF!</definedName>
    <definedName name="CGSO052">[11]Tablas!#REF!</definedName>
    <definedName name="CGSO053" localSheetId="3">[11]Tablas!#REF!</definedName>
    <definedName name="CGSO053" localSheetId="2">[11]Tablas!#REF!</definedName>
    <definedName name="CGSO053">[11]Tablas!#REF!</definedName>
    <definedName name="CGSO054" localSheetId="3">[11]Tablas!#REF!</definedName>
    <definedName name="CGSO054" localSheetId="2">[11]Tablas!#REF!</definedName>
    <definedName name="CGSO054">[11]Tablas!#REF!</definedName>
    <definedName name="CGSO055" localSheetId="3">[11]Tablas!#REF!</definedName>
    <definedName name="CGSO055" localSheetId="2">[11]Tablas!#REF!</definedName>
    <definedName name="CGSO055">[11]Tablas!#REF!</definedName>
    <definedName name="CGSO061" localSheetId="3">[11]Tablas!#REF!</definedName>
    <definedName name="CGSO061" localSheetId="2">[11]Tablas!#REF!</definedName>
    <definedName name="CGSO061">[11]Tablas!#REF!</definedName>
    <definedName name="CGSO062" localSheetId="3">[11]Tablas!#REF!</definedName>
    <definedName name="CGSO062" localSheetId="2">[11]Tablas!#REF!</definedName>
    <definedName name="CGSO062">[11]Tablas!#REF!</definedName>
    <definedName name="CGSO063" localSheetId="3">[11]Tablas!#REF!</definedName>
    <definedName name="CGSO063" localSheetId="2">[11]Tablas!#REF!</definedName>
    <definedName name="CGSO063">[11]Tablas!#REF!</definedName>
    <definedName name="CGSO064" localSheetId="3">[11]Tablas!#REF!</definedName>
    <definedName name="CGSO064" localSheetId="2">[11]Tablas!#REF!</definedName>
    <definedName name="CGSO064">[11]Tablas!#REF!</definedName>
    <definedName name="CGTR011" localSheetId="3">[11]Tablas!#REF!</definedName>
    <definedName name="CGTR011" localSheetId="2">[11]Tablas!#REF!</definedName>
    <definedName name="CGTR011">[11]Tablas!#REF!</definedName>
    <definedName name="CGTR012" localSheetId="3">[11]Tablas!#REF!</definedName>
    <definedName name="CGTR012" localSheetId="2">[11]Tablas!#REF!</definedName>
    <definedName name="CGTR012">[11]Tablas!#REF!</definedName>
    <definedName name="CGTR021" localSheetId="3">[11]Tablas!#REF!</definedName>
    <definedName name="CGTR021" localSheetId="2">[11]Tablas!#REF!</definedName>
    <definedName name="CGTR021">[11]Tablas!#REF!</definedName>
    <definedName name="CGTR022" localSheetId="3">[11]Tablas!#REF!</definedName>
    <definedName name="CGTR022" localSheetId="2">[11]Tablas!#REF!</definedName>
    <definedName name="CGTR022">[11]Tablas!#REF!</definedName>
    <definedName name="CGTR023" localSheetId="3">[11]Tablas!#REF!</definedName>
    <definedName name="CGTR023" localSheetId="2">[11]Tablas!#REF!</definedName>
    <definedName name="CGTR023">[11]Tablas!#REF!</definedName>
    <definedName name="CGTR031" localSheetId="3">[11]Tablas!#REF!</definedName>
    <definedName name="CGTR031" localSheetId="2">[11]Tablas!#REF!</definedName>
    <definedName name="CGTR031">[11]Tablas!#REF!</definedName>
    <definedName name="CGTR032" localSheetId="3">[11]Tablas!#REF!</definedName>
    <definedName name="CGTR032" localSheetId="2">[11]Tablas!#REF!</definedName>
    <definedName name="CGTR032">[11]Tablas!#REF!</definedName>
    <definedName name="CGTR033" localSheetId="3">[11]Tablas!#REF!</definedName>
    <definedName name="CGTR033" localSheetId="2">[11]Tablas!#REF!</definedName>
    <definedName name="CGTR033">[11]Tablas!#REF!</definedName>
    <definedName name="CGTR034" localSheetId="3">[11]Tablas!#REF!</definedName>
    <definedName name="CGTR034" localSheetId="2">[11]Tablas!#REF!</definedName>
    <definedName name="CGTR034">[11]Tablas!#REF!</definedName>
    <definedName name="CGTR035" localSheetId="3">[11]Tablas!#REF!</definedName>
    <definedName name="CGTR035" localSheetId="2">[11]Tablas!#REF!</definedName>
    <definedName name="CGTR035">[11]Tablas!#REF!</definedName>
    <definedName name="CGTR036" localSheetId="3">[11]Tablas!#REF!</definedName>
    <definedName name="CGTR036" localSheetId="2">[11]Tablas!#REF!</definedName>
    <definedName name="CGTR036">[11]Tablas!#REF!</definedName>
    <definedName name="CGTR037" localSheetId="3">[11]Tablas!#REF!</definedName>
    <definedName name="CGTR037" localSheetId="2">[11]Tablas!#REF!</definedName>
    <definedName name="CGTR037">[11]Tablas!#REF!</definedName>
    <definedName name="CGTR038" localSheetId="3">[11]Tablas!#REF!</definedName>
    <definedName name="CGTR038" localSheetId="2">[11]Tablas!#REF!</definedName>
    <definedName name="CGTR038">[11]Tablas!#REF!</definedName>
    <definedName name="CGTR039" localSheetId="3">[11]Tablas!#REF!</definedName>
    <definedName name="CGTR039" localSheetId="2">[11]Tablas!#REF!</definedName>
    <definedName name="CGTR039">[11]Tablas!#REF!</definedName>
    <definedName name="CGTR041" localSheetId="3">[11]Tablas!#REF!</definedName>
    <definedName name="CGTR041" localSheetId="2">[11]Tablas!#REF!</definedName>
    <definedName name="CGTR041">[11]Tablas!#REF!</definedName>
    <definedName name="CGTR042" localSheetId="3">[11]Tablas!#REF!</definedName>
    <definedName name="CGTR042" localSheetId="2">[11]Tablas!#REF!</definedName>
    <definedName name="CGTR042">[11]Tablas!#REF!</definedName>
    <definedName name="CGTR043" localSheetId="3">[11]Tablas!#REF!</definedName>
    <definedName name="CGTR043" localSheetId="2">[11]Tablas!#REF!</definedName>
    <definedName name="CGTR043">[11]Tablas!#REF!</definedName>
    <definedName name="CGTR044" localSheetId="3">[11]Tablas!#REF!</definedName>
    <definedName name="CGTR044" localSheetId="2">[11]Tablas!#REF!</definedName>
    <definedName name="CGTR044">[11]Tablas!#REF!</definedName>
    <definedName name="CGTR051" localSheetId="3">[11]Tablas!#REF!</definedName>
    <definedName name="CGTR051" localSheetId="2">[11]Tablas!#REF!</definedName>
    <definedName name="CGTR051">[11]Tablas!#REF!</definedName>
    <definedName name="Ch" localSheetId="3">#REF!</definedName>
    <definedName name="Ch" localSheetId="2">#REF!</definedName>
    <definedName name="Ch">#REF!</definedName>
    <definedName name="CHK_PU" localSheetId="3">'[3]7422CW00'!#REF!</definedName>
    <definedName name="CHK_PU" localSheetId="2">'[3]7422CW00'!#REF!</definedName>
    <definedName name="CHK_PU">'[3]7422CW00'!#REF!</definedName>
    <definedName name="CHP" localSheetId="3">#REF!</definedName>
    <definedName name="CHP" localSheetId="2">#REF!</definedName>
    <definedName name="CHP">#REF!</definedName>
    <definedName name="CISNEROS" localSheetId="3">#REF!</definedName>
    <definedName name="CISNEROS" localSheetId="2">#REF!</definedName>
    <definedName name="CISNEROS">#REF!</definedName>
    <definedName name="cjsa" localSheetId="3" hidden="1">#REF!</definedName>
    <definedName name="cjsa" localSheetId="2" hidden="1">#REF!</definedName>
    <definedName name="cjsa" hidden="1">#REF!</definedName>
    <definedName name="CL" localSheetId="3">#REF!</definedName>
    <definedName name="CL" localSheetId="2">#REF!</definedName>
    <definedName name="CL">#REF!</definedName>
    <definedName name="cmf">[53]Hoja1!$C$27</definedName>
    <definedName name="CMIBLE" localSheetId="3">#REF!</definedName>
    <definedName name="CMIBLE" localSheetId="2">#REF!</definedName>
    <definedName name="CMIBLE">#REF!</definedName>
    <definedName name="CMIBLE1" localSheetId="3">#REF!</definedName>
    <definedName name="CMIBLE1" localSheetId="2">#REF!</definedName>
    <definedName name="CMIBLE1">#REF!</definedName>
    <definedName name="Cod" localSheetId="3">#REF!</definedName>
    <definedName name="Cod" localSheetId="2">#REF!</definedName>
    <definedName name="Cod">#REF!</definedName>
    <definedName name="CodActEco">[10]EMPRESA!$F$10</definedName>
    <definedName name="codigo" localSheetId="3">#REF!,#REF!</definedName>
    <definedName name="codigo" localSheetId="2">#REF!,#REF!</definedName>
    <definedName name="codigo">#REF!,#REF!</definedName>
    <definedName name="CodigoInversion" localSheetId="3">#REF!</definedName>
    <definedName name="CodigoInversion" localSheetId="2">#REF!</definedName>
    <definedName name="CodigoInversion">#REF!</definedName>
    <definedName name="CodigoProyecto" localSheetId="3">#REF!</definedName>
    <definedName name="CodigoProyecto" localSheetId="2">#REF!</definedName>
    <definedName name="CodigoProyecto">#REF!</definedName>
    <definedName name="Codigos" localSheetId="3">#REF!</definedName>
    <definedName name="Codigos" localSheetId="2">#REF!</definedName>
    <definedName name="Codigos">#REF!</definedName>
    <definedName name="CODOS" localSheetId="3">#REF!</definedName>
    <definedName name="CODOS" localSheetId="2">#REF!</definedName>
    <definedName name="CODOS">#REF!</definedName>
    <definedName name="cogvsiruj" localSheetId="3">[33]COMPARATIVO!#REF!</definedName>
    <definedName name="cogvsiruj" localSheetId="2">[33]COMPARATIVO!#REF!</definedName>
    <definedName name="cogvsiruj">[33]COMPARATIVO!#REF!</definedName>
    <definedName name="COLON" localSheetId="3">#REF!</definedName>
    <definedName name="COLON" localSheetId="2">#REF!</definedName>
    <definedName name="COLON">#REF!</definedName>
    <definedName name="ColTap">'[20]Coloc. e Interc. Tapones'!$E$1:$E$65536</definedName>
    <definedName name="Com">'[39]LIQUIDA-NOMINA'!$AL$4</definedName>
    <definedName name="COMIDA" localSheetId="3">#REF!</definedName>
    <definedName name="COMIDA" localSheetId="2">#REF!</definedName>
    <definedName name="COMIDA">#REF!</definedName>
    <definedName name="Compresores" localSheetId="3">#REF!</definedName>
    <definedName name="Compresores" localSheetId="2">#REF!</definedName>
    <definedName name="Compresores">#REF!</definedName>
    <definedName name="ConseqCat">0</definedName>
    <definedName name="ConseqForMitRisk">3</definedName>
    <definedName name="CONT">'[54]DATOS CONTRATO'!$G$13</definedName>
    <definedName name="Contratante">'[10]DATOS CONTRATO'!$E$6</definedName>
    <definedName name="CONTRATO">[39]CONTRATO!$E$8</definedName>
    <definedName name="COPIA">[0]!ERR</definedName>
    <definedName name="COPIA1" localSheetId="3">#REF!</definedName>
    <definedName name="COPIA1" localSheetId="2">#REF!</definedName>
    <definedName name="COPIA1">#REF!</definedName>
    <definedName name="COPIA2" localSheetId="3">#REF!</definedName>
    <definedName name="COPIA2" localSheetId="2">#REF!</definedName>
    <definedName name="COPIA2">#REF!</definedName>
    <definedName name="copiao4">[0]!ERR</definedName>
    <definedName name="corri">[0]!ERR</definedName>
    <definedName name="COSTO_FRENTE">[55]BITACORA!$E$1:$E$65536</definedName>
    <definedName name="costo2" localSheetId="3" hidden="1">#REF!</definedName>
    <definedName name="costo2" localSheetId="2" hidden="1">#REF!</definedName>
    <definedName name="costo2" hidden="1">#REF!</definedName>
    <definedName name="COSTODIRECTO" localSheetId="3">#REF!</definedName>
    <definedName name="COSTODIRECTO" localSheetId="2">#REF!</definedName>
    <definedName name="COSTODIRECTO">#REF!</definedName>
    <definedName name="COSTOS">[56]TARIFAS!$A$1:$F$52</definedName>
    <definedName name="CRIT" localSheetId="3">#REF!</definedName>
    <definedName name="CRIT" localSheetId="2">#REF!</definedName>
    <definedName name="CRIT">#REF!</definedName>
    <definedName name="CRIT_APIAY" localSheetId="3">#REF!</definedName>
    <definedName name="CRIT_APIAY" localSheetId="2">#REF!</definedName>
    <definedName name="CRIT_APIAY">#REF!</definedName>
    <definedName name="CRIT_CHICHI" localSheetId="3">#REF!</definedName>
    <definedName name="CRIT_CHICHI" localSheetId="2">#REF!</definedName>
    <definedName name="CRIT_CHICHI">#REF!</definedName>
    <definedName name="CRIT_CHICHI1" localSheetId="3">#REF!</definedName>
    <definedName name="CRIT_CHICHI1" localSheetId="2">#REF!</definedName>
    <definedName name="CRIT_CHICHI1">#REF!</definedName>
    <definedName name="CRIT_DOL" localSheetId="3">#REF!</definedName>
    <definedName name="CRIT_DOL" localSheetId="2">#REF!</definedName>
    <definedName name="CRIT_DOL">#REF!</definedName>
    <definedName name="CRIT_DOL1" localSheetId="3">#REF!</definedName>
    <definedName name="CRIT_DOL1" localSheetId="2">#REF!</definedName>
    <definedName name="CRIT_DOL1">#REF!</definedName>
    <definedName name="CRIT1" localSheetId="3">#REF!</definedName>
    <definedName name="CRIT1" localSheetId="2">#REF!</definedName>
    <definedName name="CRIT1">#REF!</definedName>
    <definedName name="Criteria_MI">[57]civ_roma!$C$803:$G$804</definedName>
    <definedName name="Criterios_IM" localSheetId="3">'[3]7422CW00'!#REF!</definedName>
    <definedName name="Criterios_IM" localSheetId="2">'[3]7422CW00'!#REF!</definedName>
    <definedName name="Criterios_IM">'[3]7422CW00'!#REF!</definedName>
    <definedName name="Criticidad">[58]Tabla!$A$1:$A$5</definedName>
    <definedName name="cs" localSheetId="3">#REF!</definedName>
    <definedName name="cs" localSheetId="2">#REF!</definedName>
    <definedName name="cs">#REF!</definedName>
    <definedName name="CS_AVG_SIZE" localSheetId="3">#REF!</definedName>
    <definedName name="CS_AVG_SIZE" localSheetId="2">#REF!</definedName>
    <definedName name="CS_AVG_SIZE">#REF!</definedName>
    <definedName name="CS_WELDING" localSheetId="3">#REF!</definedName>
    <definedName name="CS_WELDING" localSheetId="2">#REF!</definedName>
    <definedName name="CS_WELDING">#REF!</definedName>
    <definedName name="CTA" localSheetId="3">#REF!</definedName>
    <definedName name="CTA" localSheetId="2">#REF!</definedName>
    <definedName name="CTA">#REF!</definedName>
    <definedName name="CTE" localSheetId="3">#REF!</definedName>
    <definedName name="CTE" localSheetId="2">#REF!</definedName>
    <definedName name="CTE">#REF!</definedName>
    <definedName name="CTR" localSheetId="3">'[3]7422CW00'!#REF!</definedName>
    <definedName name="CTR" localSheetId="2">'[3]7422CW00'!#REF!</definedName>
    <definedName name="CTR">'[3]7422CW00'!#REF!</definedName>
    <definedName name="CTRPAG" localSheetId="3">'[3]7422CW00'!#REF!</definedName>
    <definedName name="CTRPAG" localSheetId="2">'[3]7422CW00'!#REF!</definedName>
    <definedName name="CTRPAG">'[3]7422CW00'!#REF!</definedName>
    <definedName name="CUAL">[0]!ERR</definedName>
    <definedName name="CUBS" localSheetId="3">#REF!</definedName>
    <definedName name="CUBS" localSheetId="2">#REF!</definedName>
    <definedName name="CUBS">#REF!</definedName>
    <definedName name="CUNET" hidden="1">{"via1",#N/A,TRUE,"general";"via2",#N/A,TRUE,"general";"via3",#N/A,TRUE,"general"}</definedName>
    <definedName name="Customize" localSheetId="3">[49]!Customize</definedName>
    <definedName name="Customize" localSheetId="2">[49]!Customize</definedName>
    <definedName name="Customize">[49]!Customize</definedName>
    <definedName name="cv" localSheetId="3">#REF!</definedName>
    <definedName name="cv" localSheetId="2">#REF!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3">#REF!</definedName>
    <definedName name="D_1" localSheetId="2">#REF!</definedName>
    <definedName name="D_1">#REF!</definedName>
    <definedName name="DAFT" localSheetId="3">#REF!</definedName>
    <definedName name="DAFT" localSheetId="2">#REF!</definedName>
    <definedName name="DAFT">#REF!</definedName>
    <definedName name="DANODO" localSheetId="3">#REF!</definedName>
    <definedName name="DANODO" localSheetId="2">#REF!</definedName>
    <definedName name="DANODO">#REF!</definedName>
    <definedName name="DANODOF" localSheetId="3">#REF!</definedName>
    <definedName name="DANODOF" localSheetId="2">#REF!</definedName>
    <definedName name="DANODOF">#REF!</definedName>
    <definedName name="DANODOFT" localSheetId="3">#REF!</definedName>
    <definedName name="DANODOFT" localSheetId="2">#REF!</definedName>
    <definedName name="DANODOFT">#REF!</definedName>
    <definedName name="dario" localSheetId="3">'[23]GPI 526'!#REF!</definedName>
    <definedName name="dario" localSheetId="2">'[23]GPI 526'!#REF!</definedName>
    <definedName name="dario">'[23]GPI 526'!#REF!</definedName>
    <definedName name="DASD" hidden="1">{"TAB1",#N/A,TRUE,"GENERAL";"TAB2",#N/A,TRUE,"GENERAL";"TAB3",#N/A,TRUE,"GENERAL";"TAB4",#N/A,TRUE,"GENERAL";"TAB5",#N/A,TRUE,"GENERAL"}</definedName>
    <definedName name="Data" localSheetId="3">#REF!</definedName>
    <definedName name="Data" localSheetId="2">#REF!</definedName>
    <definedName name="Data">#REF!</definedName>
    <definedName name="data1" localSheetId="3">#REF!</definedName>
    <definedName name="data1" localSheetId="2">#REF!</definedName>
    <definedName name="data1">#REF!</definedName>
    <definedName name="data10" localSheetId="3">#REF!</definedName>
    <definedName name="data10" localSheetId="2">#REF!</definedName>
    <definedName name="data10">#REF!</definedName>
    <definedName name="data11" localSheetId="3">#REF!</definedName>
    <definedName name="data11" localSheetId="2">#REF!</definedName>
    <definedName name="data11">#REF!</definedName>
    <definedName name="data12" localSheetId="3">#REF!</definedName>
    <definedName name="data12" localSheetId="2">#REF!</definedName>
    <definedName name="data12">#REF!</definedName>
    <definedName name="data13" localSheetId="3">#REF!</definedName>
    <definedName name="data13" localSheetId="2">#REF!</definedName>
    <definedName name="data13">#REF!</definedName>
    <definedName name="data14" localSheetId="3">#REF!</definedName>
    <definedName name="data14" localSheetId="2">#REF!</definedName>
    <definedName name="data14">#REF!</definedName>
    <definedName name="data15" localSheetId="3">#REF!</definedName>
    <definedName name="data15" localSheetId="2">#REF!</definedName>
    <definedName name="data15">#REF!</definedName>
    <definedName name="data16" localSheetId="3">#REF!</definedName>
    <definedName name="data16" localSheetId="2">#REF!</definedName>
    <definedName name="data16">#REF!</definedName>
    <definedName name="data17" localSheetId="3">#REF!</definedName>
    <definedName name="data17" localSheetId="2">#REF!</definedName>
    <definedName name="data17">#REF!</definedName>
    <definedName name="data18" localSheetId="3">#REF!</definedName>
    <definedName name="data18" localSheetId="2">#REF!</definedName>
    <definedName name="data18">#REF!</definedName>
    <definedName name="data19" localSheetId="3">#REF!</definedName>
    <definedName name="data19" localSheetId="2">#REF!</definedName>
    <definedName name="data19">#REF!</definedName>
    <definedName name="data2" localSheetId="3">#REF!</definedName>
    <definedName name="data2" localSheetId="2">#REF!</definedName>
    <definedName name="data2">#REF!</definedName>
    <definedName name="data20" localSheetId="3">#REF!</definedName>
    <definedName name="data20" localSheetId="2">#REF!</definedName>
    <definedName name="data20">#REF!</definedName>
    <definedName name="data21" localSheetId="3">#REF!</definedName>
    <definedName name="data21" localSheetId="2">#REF!</definedName>
    <definedName name="data21">#REF!</definedName>
    <definedName name="data22" localSheetId="3">#REF!</definedName>
    <definedName name="data22" localSheetId="2">#REF!</definedName>
    <definedName name="data22">#REF!</definedName>
    <definedName name="data23" localSheetId="3">#REF!</definedName>
    <definedName name="data23" localSheetId="2">#REF!</definedName>
    <definedName name="data23">#REF!</definedName>
    <definedName name="data24" localSheetId="3">#REF!</definedName>
    <definedName name="data24" localSheetId="2">#REF!</definedName>
    <definedName name="data24">#REF!</definedName>
    <definedName name="data25" localSheetId="3">#REF!</definedName>
    <definedName name="data25" localSheetId="2">#REF!</definedName>
    <definedName name="data25">#REF!</definedName>
    <definedName name="data26" localSheetId="3">#REF!</definedName>
    <definedName name="data26" localSheetId="2">#REF!</definedName>
    <definedName name="data26">#REF!</definedName>
    <definedName name="data27" localSheetId="3">#REF!</definedName>
    <definedName name="data27" localSheetId="2">#REF!</definedName>
    <definedName name="data27">#REF!</definedName>
    <definedName name="data28" localSheetId="3">#REF!</definedName>
    <definedName name="data28" localSheetId="2">#REF!</definedName>
    <definedName name="data28">#REF!</definedName>
    <definedName name="data29" localSheetId="3">#REF!</definedName>
    <definedName name="data29" localSheetId="2">#REF!</definedName>
    <definedName name="data29">#REF!</definedName>
    <definedName name="data3" localSheetId="3">#REF!</definedName>
    <definedName name="data3" localSheetId="2">#REF!</definedName>
    <definedName name="data3">#REF!</definedName>
    <definedName name="data30" localSheetId="3">#REF!</definedName>
    <definedName name="data30" localSheetId="2">#REF!</definedName>
    <definedName name="data30">#REF!</definedName>
    <definedName name="data31" localSheetId="3">#REF!</definedName>
    <definedName name="data31" localSheetId="2">#REF!</definedName>
    <definedName name="data31">#REF!</definedName>
    <definedName name="data32" localSheetId="3">#REF!</definedName>
    <definedName name="data32" localSheetId="2">#REF!</definedName>
    <definedName name="data32">#REF!</definedName>
    <definedName name="data33" localSheetId="3">#REF!</definedName>
    <definedName name="data33" localSheetId="2">#REF!</definedName>
    <definedName name="data33">#REF!</definedName>
    <definedName name="data34" localSheetId="3">#REF!</definedName>
    <definedName name="data34" localSheetId="2">#REF!</definedName>
    <definedName name="data34">#REF!</definedName>
    <definedName name="data35" localSheetId="3">#REF!</definedName>
    <definedName name="data35" localSheetId="2">#REF!</definedName>
    <definedName name="data35">#REF!</definedName>
    <definedName name="data36" localSheetId="3">#REF!</definedName>
    <definedName name="data36" localSheetId="2">#REF!</definedName>
    <definedName name="data36">#REF!</definedName>
    <definedName name="data37" localSheetId="3">#REF!</definedName>
    <definedName name="data37" localSheetId="2">#REF!</definedName>
    <definedName name="data37">#REF!</definedName>
    <definedName name="data38" localSheetId="3">#REF!</definedName>
    <definedName name="data38" localSheetId="2">#REF!</definedName>
    <definedName name="data38">#REF!</definedName>
    <definedName name="data39" localSheetId="3">#REF!</definedName>
    <definedName name="data39" localSheetId="2">#REF!</definedName>
    <definedName name="data39">#REF!</definedName>
    <definedName name="data4" localSheetId="3">#REF!</definedName>
    <definedName name="data4" localSheetId="2">#REF!</definedName>
    <definedName name="data4">#REF!</definedName>
    <definedName name="data40" localSheetId="3">#REF!</definedName>
    <definedName name="data40" localSheetId="2">#REF!</definedName>
    <definedName name="data40">#REF!</definedName>
    <definedName name="data41" localSheetId="3">#REF!</definedName>
    <definedName name="data41" localSheetId="2">#REF!</definedName>
    <definedName name="data41">#REF!</definedName>
    <definedName name="data42" localSheetId="3">#REF!</definedName>
    <definedName name="data42" localSheetId="2">#REF!</definedName>
    <definedName name="data42">#REF!</definedName>
    <definedName name="data43" localSheetId="3">#REF!</definedName>
    <definedName name="data43" localSheetId="2">#REF!</definedName>
    <definedName name="data43">#REF!</definedName>
    <definedName name="data44" localSheetId="3">#REF!</definedName>
    <definedName name="data44" localSheetId="2">#REF!</definedName>
    <definedName name="data44">#REF!</definedName>
    <definedName name="data45" localSheetId="3">#REF!</definedName>
    <definedName name="data45" localSheetId="2">#REF!</definedName>
    <definedName name="data45">#REF!</definedName>
    <definedName name="data46" localSheetId="3">#REF!</definedName>
    <definedName name="data46" localSheetId="2">#REF!</definedName>
    <definedName name="data46">#REF!</definedName>
    <definedName name="data47" localSheetId="3">#REF!</definedName>
    <definedName name="data47" localSheetId="2">#REF!</definedName>
    <definedName name="data47">#REF!</definedName>
    <definedName name="data48" localSheetId="3">#REF!</definedName>
    <definedName name="data48" localSheetId="2">#REF!</definedName>
    <definedName name="data48">#REF!</definedName>
    <definedName name="data49" localSheetId="3">#REF!</definedName>
    <definedName name="data49" localSheetId="2">#REF!</definedName>
    <definedName name="data49">#REF!</definedName>
    <definedName name="data5" localSheetId="3">#REF!</definedName>
    <definedName name="data5" localSheetId="2">#REF!</definedName>
    <definedName name="data5">#REF!</definedName>
    <definedName name="data50" localSheetId="3">#REF!</definedName>
    <definedName name="data50" localSheetId="2">#REF!</definedName>
    <definedName name="data50">#REF!</definedName>
    <definedName name="data51" localSheetId="3">#REF!</definedName>
    <definedName name="data51" localSheetId="2">#REF!</definedName>
    <definedName name="data51">#REF!</definedName>
    <definedName name="data52" localSheetId="3">#REF!</definedName>
    <definedName name="data52" localSheetId="2">#REF!</definedName>
    <definedName name="data52">#REF!</definedName>
    <definedName name="data53" localSheetId="3">#REF!</definedName>
    <definedName name="data53" localSheetId="2">#REF!</definedName>
    <definedName name="data53">#REF!</definedName>
    <definedName name="data54" localSheetId="3">#REF!</definedName>
    <definedName name="data54" localSheetId="2">#REF!</definedName>
    <definedName name="data54">#REF!</definedName>
    <definedName name="data55" localSheetId="3">#REF!</definedName>
    <definedName name="data55" localSheetId="2">#REF!</definedName>
    <definedName name="data55">#REF!</definedName>
    <definedName name="data56" localSheetId="3">#REF!</definedName>
    <definedName name="data56" localSheetId="2">#REF!</definedName>
    <definedName name="data56">#REF!</definedName>
    <definedName name="data57" localSheetId="3">#REF!</definedName>
    <definedName name="data57" localSheetId="2">#REF!</definedName>
    <definedName name="data57">#REF!</definedName>
    <definedName name="data58" localSheetId="3">#REF!</definedName>
    <definedName name="data58" localSheetId="2">#REF!</definedName>
    <definedName name="data58">#REF!</definedName>
    <definedName name="data59" localSheetId="3">#REF!</definedName>
    <definedName name="data59" localSheetId="2">#REF!</definedName>
    <definedName name="data59">#REF!</definedName>
    <definedName name="data6" localSheetId="3">#REF!</definedName>
    <definedName name="data6" localSheetId="2">#REF!</definedName>
    <definedName name="data6">#REF!</definedName>
    <definedName name="data60" localSheetId="3">#REF!</definedName>
    <definedName name="data60" localSheetId="2">#REF!</definedName>
    <definedName name="data60">#REF!</definedName>
    <definedName name="data61" localSheetId="3">#REF!</definedName>
    <definedName name="data61" localSheetId="2">#REF!</definedName>
    <definedName name="data61">#REF!</definedName>
    <definedName name="data62" localSheetId="3">#REF!</definedName>
    <definedName name="data62" localSheetId="2">#REF!</definedName>
    <definedName name="data62">#REF!</definedName>
    <definedName name="data63" localSheetId="3">#REF!</definedName>
    <definedName name="data63" localSheetId="2">#REF!</definedName>
    <definedName name="data63">#REF!</definedName>
    <definedName name="data64" localSheetId="3">#REF!</definedName>
    <definedName name="data64" localSheetId="2">#REF!</definedName>
    <definedName name="data64">#REF!</definedName>
    <definedName name="data65" localSheetId="3">#REF!</definedName>
    <definedName name="data65" localSheetId="2">#REF!</definedName>
    <definedName name="data65">#REF!</definedName>
    <definedName name="data66" localSheetId="3">#REF!</definedName>
    <definedName name="data66" localSheetId="2">#REF!</definedName>
    <definedName name="data66">#REF!</definedName>
    <definedName name="data67" localSheetId="3">#REF!</definedName>
    <definedName name="data67" localSheetId="2">#REF!</definedName>
    <definedName name="data67">#REF!</definedName>
    <definedName name="data68" localSheetId="3">#REF!</definedName>
    <definedName name="data68" localSheetId="2">#REF!</definedName>
    <definedName name="data68">#REF!</definedName>
    <definedName name="data69" localSheetId="3">#REF!</definedName>
    <definedName name="data69" localSheetId="2">#REF!</definedName>
    <definedName name="data69">#REF!</definedName>
    <definedName name="data7" localSheetId="3">#REF!</definedName>
    <definedName name="data7" localSheetId="2">#REF!</definedName>
    <definedName name="data7">#REF!</definedName>
    <definedName name="data70" localSheetId="3">#REF!</definedName>
    <definedName name="data70" localSheetId="2">#REF!</definedName>
    <definedName name="data70">#REF!</definedName>
    <definedName name="data8" localSheetId="3">#REF!</definedName>
    <definedName name="data8" localSheetId="2">#REF!</definedName>
    <definedName name="data8">#REF!</definedName>
    <definedName name="data9" localSheetId="3">#REF!</definedName>
    <definedName name="data9" localSheetId="2">#REF!</definedName>
    <definedName name="data9">#REF!</definedName>
    <definedName name="Database" localSheetId="3">#REF!</definedName>
    <definedName name="Database" localSheetId="2">#REF!</definedName>
    <definedName name="Database">#REF!</definedName>
    <definedName name="Database_MI">[57]civ_roma!$C$9:$G$799</definedName>
    <definedName name="DATO1">'[59]46'!$D$3:$CK$429</definedName>
    <definedName name="datos" localSheetId="3">#REF!</definedName>
    <definedName name="datos" localSheetId="2">#REF!</definedName>
    <definedName name="datos">#REF!</definedName>
    <definedName name="DBASE1" localSheetId="3">#REF!</definedName>
    <definedName name="DBASE1" localSheetId="2">#REF!</definedName>
    <definedName name="DBASE1">#REF!</definedName>
    <definedName name="DBASE2" localSheetId="3">#REF!</definedName>
    <definedName name="DBASE2" localSheetId="2">#REF!</definedName>
    <definedName name="DBASE2">#REF!</definedName>
    <definedName name="DBASE3" localSheetId="3">#REF!</definedName>
    <definedName name="DBASE3" localSheetId="2">#REF!</definedName>
    <definedName name="DBASE3">#REF!</definedName>
    <definedName name="dbfdfbi" hidden="1">{"TAB1",#N/A,TRUE,"GENERAL";"TAB2",#N/A,TRUE,"GENERAL";"TAB3",#N/A,TRUE,"GENERAL";"TAB4",#N/A,TRUE,"GENERAL";"TAB5",#N/A,TRUE,"GENERAL"}</definedName>
    <definedName name="Dbgcm" localSheetId="3">#REF!</definedName>
    <definedName name="Dbgcm" localSheetId="2">#REF!</definedName>
    <definedName name="Dbgcm">#REF!</definedName>
    <definedName name="dc" localSheetId="3">#REF!</definedName>
    <definedName name="dc" localSheetId="2">#REF!</definedName>
    <definedName name="dc">#REF!</definedName>
    <definedName name="Dcacm" localSheetId="3">#REF!</definedName>
    <definedName name="Dcacm" localSheetId="2">#REF!</definedName>
    <definedName name="Dcacm">#REF!</definedName>
    <definedName name="DCI" localSheetId="3">[12]Tablas!#REF!</definedName>
    <definedName name="DCI" localSheetId="2">[12]Tablas!#REF!</definedName>
    <definedName name="DCI">[12]Tablas!#REF!</definedName>
    <definedName name="DCI1_1" localSheetId="3">[12]Tablas!#REF!</definedName>
    <definedName name="DCI1_1" localSheetId="2">[12]Tablas!#REF!</definedName>
    <definedName name="DCI1_1">[12]Tablas!#REF!</definedName>
    <definedName name="DCI1_1_1" localSheetId="3">[12]Tablas!#REF!</definedName>
    <definedName name="DCI1_1_1" localSheetId="2">[12]Tablas!#REF!</definedName>
    <definedName name="DCI1_1_1">[12]Tablas!#REF!</definedName>
    <definedName name="DCI1_1_2" localSheetId="3">[12]Tablas!#REF!</definedName>
    <definedName name="DCI1_1_2" localSheetId="2">[12]Tablas!#REF!</definedName>
    <definedName name="DCI1_1_2">[12]Tablas!#REF!</definedName>
    <definedName name="DCI1_1_3" localSheetId="3">[12]Tablas!#REF!</definedName>
    <definedName name="DCI1_1_3" localSheetId="2">[12]Tablas!#REF!</definedName>
    <definedName name="DCI1_1_3">[12]Tablas!#REF!</definedName>
    <definedName name="DCI1_1_4" localSheetId="3">[12]Tablas!#REF!</definedName>
    <definedName name="DCI1_1_4" localSheetId="2">[12]Tablas!#REF!</definedName>
    <definedName name="DCI1_1_4">[12]Tablas!#REF!</definedName>
    <definedName name="DCI1_2" localSheetId="3">[12]Tablas!#REF!</definedName>
    <definedName name="DCI1_2" localSheetId="2">[12]Tablas!#REF!</definedName>
    <definedName name="DCI1_2">[12]Tablas!#REF!</definedName>
    <definedName name="DCI1_3" localSheetId="3">[12]Tablas!#REF!</definedName>
    <definedName name="DCI1_3" localSheetId="2">[12]Tablas!#REF!</definedName>
    <definedName name="DCI1_3">[12]Tablas!#REF!</definedName>
    <definedName name="DCI1_4" localSheetId="3">[12]Tablas!#REF!</definedName>
    <definedName name="DCI1_4" localSheetId="2">[12]Tablas!#REF!</definedName>
    <definedName name="DCI1_4">[12]Tablas!#REF!</definedName>
    <definedName name="DCorriente" localSheetId="3">#REF!</definedName>
    <definedName name="DCorriente" localSheetId="2">#REF!</definedName>
    <definedName name="DCorriente">#REF!</definedName>
    <definedName name="Dcorriente1" localSheetId="3">'[60]Pta a tierra'!#REF!</definedName>
    <definedName name="Dcorriente1" localSheetId="2">'[60]Pta a tierra'!#REF!</definedName>
    <definedName name="Dcorriente1">'[60]Pta a tierra'!#REF!</definedName>
    <definedName name="DCSDCTV" hidden="1">{"via1",#N/A,TRUE,"general";"via2",#N/A,TRUE,"general";"via3",#N/A,TRUE,"general"}</definedName>
    <definedName name="dd" localSheetId="3">#REF!</definedName>
    <definedName name="dd" localSheetId="2">#REF!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3">[12]Tablas!#REF!</definedName>
    <definedName name="DDS" localSheetId="2">[12]Tablas!#REF!</definedName>
    <definedName name="DDS">[12]Tablas!#REF!</definedName>
    <definedName name="DDS1_1" localSheetId="3">[12]Tablas!#REF!</definedName>
    <definedName name="DDS1_1" localSheetId="2">[12]Tablas!#REF!</definedName>
    <definedName name="DDS1_1">[12]Tablas!#REF!</definedName>
    <definedName name="DDS1_1_1" localSheetId="3">[12]Tablas!#REF!</definedName>
    <definedName name="DDS1_1_1" localSheetId="2">[12]Tablas!#REF!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3">#REF!</definedName>
    <definedName name="demanto" localSheetId="2">#REF!</definedName>
    <definedName name="demanto">#REF!</definedName>
    <definedName name="DEMOLICIÓN">'[61]BASE-LISTAS'!$B$24:$B$29</definedName>
    <definedName name="DEP_VPR_GRM" localSheetId="3">#REF!</definedName>
    <definedName name="DEP_VPR_GRM" localSheetId="2">#REF!</definedName>
    <definedName name="DEP_VPR_GRM">#REF!</definedName>
    <definedName name="DEP_VPR_GRN" localSheetId="3">#REF!</definedName>
    <definedName name="DEP_VPR_GRN" localSheetId="2">#REF!</definedName>
    <definedName name="DEP_VPR_GRN">#REF!</definedName>
    <definedName name="DEP_VPR_GRS" localSheetId="3">#REF!</definedName>
    <definedName name="DEP_VPR_GRS" localSheetId="2">#REF!</definedName>
    <definedName name="DEP_VPR_GRS">#REF!</definedName>
    <definedName name="DEP_VPR_GTP" localSheetId="3">#REF!</definedName>
    <definedName name="DEP_VPR_GTP" localSheetId="2">#REF!</definedName>
    <definedName name="DEP_VPR_GTP">#REF!</definedName>
    <definedName name="DEP_VPR_NA" localSheetId="3">#REF!</definedName>
    <definedName name="DEP_VPR_NA" localSheetId="2">#REF!</definedName>
    <definedName name="DEP_VPR_NA">#REF!</definedName>
    <definedName name="DEPEND">[58]Tabla!$B$1:$B$397</definedName>
    <definedName name="DEPENDENCIA">[58]Tabla!$B$1:$B$397</definedName>
    <definedName name="DEPENDENCIAS">[58]Tabla!$B$1:$B$397</definedName>
    <definedName name="DERFE" localSheetId="3">#REF!</definedName>
    <definedName name="DERFE" localSheetId="2">#REF!</definedName>
    <definedName name="DERFE">#REF!</definedName>
    <definedName name="desarrolladas">'[27]Reservas de Petróleo'!$A$2,'[27]Reservas de Petróleo'!$A$1,'[27]Reservas de Petróleo'!$D$4,'[27]Reservas de Petróleo'!$F$1:$F$65536</definedName>
    <definedName name="DESCUNMI" localSheetId="3">#REF!</definedName>
    <definedName name="DESCUNMI" localSheetId="2">#REF!</definedName>
    <definedName name="DESCUNMI">#REF!</definedName>
    <definedName name="DEST_ART" localSheetId="3">[44]steel!#REF!</definedName>
    <definedName name="DEST_ART" localSheetId="2">[44]steel!#REF!</definedName>
    <definedName name="DEST_ART">[44]steel!#REF!</definedName>
    <definedName name="DESTCOD" localSheetId="3">'[3]7422CW00'!#REF!</definedName>
    <definedName name="DESTCOD" localSheetId="2">'[3]7422CW00'!#REF!</definedName>
    <definedName name="DESTCOD">'[3]7422CW00'!#REF!</definedName>
    <definedName name="DESTFG" localSheetId="3">'[3]7422CW00'!#REF!</definedName>
    <definedName name="DESTFG" localSheetId="2">'[3]7422CW00'!#REF!</definedName>
    <definedName name="DESTFG">'[3]7422CW00'!#REF!</definedName>
    <definedName name="DESTQTY" localSheetId="3">'[3]7422CW00'!#REF!</definedName>
    <definedName name="DESTQTY" localSheetId="2">'[3]7422CW00'!#REF!</definedName>
    <definedName name="DESTQTY">'[3]7422CW00'!#REF!</definedName>
    <definedName name="DETAIL" localSheetId="3">#REF!</definedName>
    <definedName name="DETAIL" localSheetId="2">#REF!</definedName>
    <definedName name="DETAIL">#REF!</definedName>
    <definedName name="Detalle_Reserva" localSheetId="3">#REF!</definedName>
    <definedName name="Detalle_Reserva" localSheetId="2">#REF!</definedName>
    <definedName name="Detalle_Reserva">#REF!</definedName>
    <definedName name="DEX" localSheetId="3">#REF!</definedName>
    <definedName name="DEX" localSheetId="2">#REF!</definedName>
    <definedName name="DEX">#REF!</definedName>
    <definedName name="DF" localSheetId="3">[62]Cronograma!#REF!</definedName>
    <definedName name="DF" localSheetId="2">[62]Cronograma!#REF!</definedName>
    <definedName name="DF">[62]Cronograma!#REF!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[49]Personalizar!$E$22</definedName>
    <definedName name="dflt2">[49]Personalizar!$E$23</definedName>
    <definedName name="dflt3">[49]Personalizar!$D$24</definedName>
    <definedName name="dflt4">[49]Personalizar!$E$26</definedName>
    <definedName name="dflt5">[49]Personalizar!$E$27</definedName>
    <definedName name="dflt6">[49]Personalizar!$D$28</definedName>
    <definedName name="dflt7">[49]Personalizar!$G$27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3">[12]Tablas!#REF!</definedName>
    <definedName name="DGO" localSheetId="2">[12]Tablas!#REF!</definedName>
    <definedName name="DGO">[12]Tablas!#REF!</definedName>
    <definedName name="DGO1_1" localSheetId="3">[12]Tablas!#REF!</definedName>
    <definedName name="DGO1_1" localSheetId="2">[12]Tablas!#REF!</definedName>
    <definedName name="DGO1_1">[12]Tablas!#REF!</definedName>
    <definedName name="DGO1_1_1" localSheetId="3">[12]Tablas!#REF!</definedName>
    <definedName name="DGO1_1_1" localSheetId="2">[12]Tablas!#REF!</definedName>
    <definedName name="DGO1_1_1">[12]Tablas!#REF!</definedName>
    <definedName name="DGP" localSheetId="3">[12]Tablas!#REF!</definedName>
    <definedName name="DGP" localSheetId="2">[12]Tablas!#REF!</definedName>
    <definedName name="DGP">[12]Tablas!#REF!</definedName>
    <definedName name="DGP1_1" localSheetId="3">[12]Tablas!#REF!</definedName>
    <definedName name="DGP1_1" localSheetId="2">[12]Tablas!#REF!</definedName>
    <definedName name="DGP1_1">[12]Tablas!#REF!</definedName>
    <definedName name="DGP1_1_1" localSheetId="3">[12]Tablas!#REF!</definedName>
    <definedName name="DGP1_1_1" localSheetId="2">[12]Tablas!#REF!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3">#REF!</definedName>
    <definedName name="Diámetro" localSheetId="2">#REF!</definedName>
    <definedName name="Diámetro">#REF!</definedName>
    <definedName name="diámetroft" localSheetId="3">#REF!</definedName>
    <definedName name="diámetroft" localSheetId="2">#REF!</definedName>
    <definedName name="diámetroft">#REF!</definedName>
    <definedName name="diametros" localSheetId="3">#REF!</definedName>
    <definedName name="diametros" localSheetId="2">#REF!</definedName>
    <definedName name="diametros">#REF!</definedName>
    <definedName name="diferencia" localSheetId="3">'[63]MEDIA GEOMETRICA'!$J$8,'[63]MEDIA GEOMETRICA'!$N$8,'[63]MEDIA GEOMETRICA'!$R$8,'[63]MEDIA GEOMETRICA'!$V$8,'[63]MEDIA GEOMETRICA'!$Z$8,'[63]MEDIA GEOMETRICA'!$AD$8,'[63]MEDIA GEOMETRICA'!$AH$8,'[63]MEDIA GEOMETRICA'!$AL$8,'[63]MEDIA GEOMETRICA'!#REF!,'[63]MEDIA GEOMETRICA'!#REF!</definedName>
    <definedName name="diferencia" localSheetId="2">'[63]MEDIA GEOMETRICA'!$J$8,'[63]MEDIA GEOMETRICA'!$N$8,'[63]MEDIA GEOMETRICA'!$R$8,'[63]MEDIA GEOMETRICA'!$V$8,'[63]MEDIA GEOMETRICA'!$Z$8,'[63]MEDIA GEOMETRICA'!$AD$8,'[63]MEDIA GEOMETRICA'!$AH$8,'[63]MEDIA GEOMETRICA'!$AL$8,'[63]MEDIA GEOMETRICA'!#REF!,'[63]MEDIA GEOMETRICA'!#REF!</definedName>
    <definedName name="diferencia">'[63]MEDIA GEOMETRICA'!$J$8,'[63]MEDIA GEOMETRICA'!$N$8,'[63]MEDIA GEOMETRICA'!$R$8,'[63]MEDIA GEOMETRICA'!$V$8,'[63]MEDIA GEOMETRICA'!$Z$8,'[63]MEDIA GEOMETRICA'!$AD$8,'[63]MEDIA GEOMETRICA'!$AH$8,'[63]MEDIA GEOMETRICA'!$AL$8,'[63]MEDIA GEOMETRICA'!#REF!,'[63]MEDIA GEOMETRICA'!#REF!</definedName>
    <definedName name="DIJ" localSheetId="3">[12]Tablas!#REF!</definedName>
    <definedName name="DIJ" localSheetId="2">[12]Tablas!#REF!</definedName>
    <definedName name="DIJ">[12]Tablas!#REF!</definedName>
    <definedName name="DIJ1_1" localSheetId="3">[12]Tablas!#REF!</definedName>
    <definedName name="DIJ1_1" localSheetId="2">[12]Tablas!#REF!</definedName>
    <definedName name="DIJ1_1">[12]Tablas!#REF!</definedName>
    <definedName name="DIJ1_1_1" localSheetId="3">[12]Tablas!#REF!</definedName>
    <definedName name="DIJ1_1_1" localSheetId="2">[12]Tablas!#REF!</definedName>
    <definedName name="DIJ1_1_1">[12]Tablas!#REF!</definedName>
    <definedName name="DIJ1_1_2" localSheetId="3">[12]Tablas!#REF!</definedName>
    <definedName name="DIJ1_1_2" localSheetId="2">[12]Tablas!#REF!</definedName>
    <definedName name="DIJ1_1_2">[12]Tablas!#REF!</definedName>
    <definedName name="DIJ1_1_3" localSheetId="3">[12]Tablas!#REF!</definedName>
    <definedName name="DIJ1_1_3" localSheetId="2">[12]Tablas!#REF!</definedName>
    <definedName name="DIJ1_1_3">[12]Tablas!#REF!</definedName>
    <definedName name="DIJ1_1_4" localSheetId="3">[12]Tablas!#REF!</definedName>
    <definedName name="DIJ1_1_4" localSheetId="2">[12]Tablas!#REF!</definedName>
    <definedName name="DIJ1_1_4">[12]Tablas!#REF!</definedName>
    <definedName name="DIJ1_1_5" localSheetId="3">[12]Tablas!#REF!</definedName>
    <definedName name="DIJ1_1_5" localSheetId="2">[12]Tablas!#REF!</definedName>
    <definedName name="DIJ1_1_5">[12]Tablas!#REF!</definedName>
    <definedName name="DIJ1_2" localSheetId="3">[12]Tablas!#REF!</definedName>
    <definedName name="DIJ1_2" localSheetId="2">[12]Tablas!#REF!</definedName>
    <definedName name="DIJ1_2">[12]Tablas!#REF!</definedName>
    <definedName name="DIJ1_3" localSheetId="3">[12]Tablas!#REF!</definedName>
    <definedName name="DIJ1_3" localSheetId="2">[12]Tablas!#REF!</definedName>
    <definedName name="DIJ1_3">[12]Tablas!#REF!</definedName>
    <definedName name="DIJ1_4" localSheetId="3">[12]Tablas!#REF!</definedName>
    <definedName name="DIJ1_4" localSheetId="2">[12]Tablas!#REF!</definedName>
    <definedName name="DIJ1_4">[12]Tablas!#REF!</definedName>
    <definedName name="DIJ1_5" localSheetId="3">[12]Tablas!#REF!</definedName>
    <definedName name="DIJ1_5" localSheetId="2">[12]Tablas!#REF!</definedName>
    <definedName name="DIJ1_5">[12]Tablas!#REF!</definedName>
    <definedName name="Direccion">[39]EMPRESA!$F$14</definedName>
    <definedName name="display_area_2" localSheetId="3">#REF!</definedName>
    <definedName name="display_area_2" localSheetId="2">#REF!</definedName>
    <definedName name="display_area_2">#REF!</definedName>
    <definedName name="djdytj" hidden="1">{"TAB1",#N/A,TRUE,"GENERAL";"TAB2",#N/A,TRUE,"GENERAL";"TAB3",#N/A,TRUE,"GENERAL";"TAB4",#N/A,TRUE,"GENERAL";"TAB5",#N/A,TRUE,"GENERAL"}</definedName>
    <definedName name="DMxUS" localSheetId="3">#REF!</definedName>
    <definedName name="DMxUS" localSheetId="2">#REF!</definedName>
    <definedName name="DMxUS">#REF!</definedName>
    <definedName name="do" localSheetId="3">#REF!</definedName>
    <definedName name="do" localSheetId="2">#REF!</definedName>
    <definedName name="do">#REF!</definedName>
    <definedName name="dolar" localSheetId="3">#REF!</definedName>
    <definedName name="dolar" localSheetId="2">#REF!</definedName>
    <definedName name="dolar">#REF!</definedName>
    <definedName name="DOLLAR">[64]CÁLCULOS!$H$34</definedName>
    <definedName name="DOTACIÓN" localSheetId="3">#REF!</definedName>
    <definedName name="DOTACIÓN" localSheetId="2">#REF!</definedName>
    <definedName name="DOTACIÓN">#REF!</definedName>
    <definedName name="DPI" localSheetId="3">[12]Tablas!#REF!</definedName>
    <definedName name="DPI" localSheetId="2">[12]Tablas!#REF!</definedName>
    <definedName name="DPI">[12]Tablas!#REF!</definedName>
    <definedName name="DPI1_1" localSheetId="3">[12]Tablas!#REF!</definedName>
    <definedName name="DPI1_1" localSheetId="2">[12]Tablas!#REF!</definedName>
    <definedName name="DPI1_1">[12]Tablas!#REF!</definedName>
    <definedName name="DPI1_1_1" localSheetId="3">[12]Tablas!#REF!</definedName>
    <definedName name="DPI1_1_1" localSheetId="2">[12]Tablas!#REF!</definedName>
    <definedName name="DPI1_1_1">[12]Tablas!#REF!</definedName>
    <definedName name="DPY" localSheetId="3">[12]Tablas!#REF!</definedName>
    <definedName name="DPY" localSheetId="2">[12]Tablas!#REF!</definedName>
    <definedName name="DPY">[12]Tablas!#REF!</definedName>
    <definedName name="DPY1_1" localSheetId="3">[12]Tablas!#REF!</definedName>
    <definedName name="DPY1_1" localSheetId="2">[12]Tablas!#REF!</definedName>
    <definedName name="DPY1_1">[12]Tablas!#REF!</definedName>
    <definedName name="DPY1_1_1" localSheetId="3">[12]Tablas!#REF!</definedName>
    <definedName name="DPY1_1_1" localSheetId="2">[12]Tablas!#REF!</definedName>
    <definedName name="DPY1_1_1">[12]Tablas!#REF!</definedName>
    <definedName name="DRI" localSheetId="3">[12]Tablas!#REF!</definedName>
    <definedName name="DRI" localSheetId="2">[12]Tablas!#REF!</definedName>
    <definedName name="DRI">[12]Tablas!#REF!</definedName>
    <definedName name="DRI1_1" localSheetId="3">[12]Tablas!#REF!</definedName>
    <definedName name="DRI1_1" localSheetId="2">[12]Tablas!#REF!</definedName>
    <definedName name="DRI1_1">[12]Tablas!#REF!</definedName>
    <definedName name="DRI1_1_1" localSheetId="3">[12]Tablas!#REF!</definedName>
    <definedName name="DRI1_1_1" localSheetId="2">[12]Tablas!#REF!</definedName>
    <definedName name="DRI1_1_1">[12]Tablas!#REF!</definedName>
    <definedName name="DRI1_1_2" localSheetId="3">[12]Tablas!#REF!</definedName>
    <definedName name="DRI1_1_2" localSheetId="2">[12]Tablas!#REF!</definedName>
    <definedName name="DRI1_1_2">[12]Tablas!#REF!</definedName>
    <definedName name="DRI1_1_3" localSheetId="3">[12]Tablas!#REF!</definedName>
    <definedName name="DRI1_1_3" localSheetId="2">[12]Tablas!#REF!</definedName>
    <definedName name="DRI1_1_3">[12]Tablas!#REF!</definedName>
    <definedName name="DRI1_1_4" localSheetId="3">[12]Tablas!#REF!</definedName>
    <definedName name="DRI1_1_4" localSheetId="2">[12]Tablas!#REF!</definedName>
    <definedName name="DRI1_1_4">[12]Tablas!#REF!</definedName>
    <definedName name="DRI1_2" localSheetId="3">[12]Tablas!#REF!</definedName>
    <definedName name="DRI1_2" localSheetId="2">[12]Tablas!#REF!</definedName>
    <definedName name="DRI1_2">[12]Tablas!#REF!</definedName>
    <definedName name="DRI1_3" localSheetId="3">[12]Tablas!#REF!</definedName>
    <definedName name="DRI1_3" localSheetId="2">[12]Tablas!#REF!</definedName>
    <definedName name="DRI1_3">[12]Tablas!#REF!</definedName>
    <definedName name="DRI1_4" localSheetId="3">[12]Tablas!#REF!</definedName>
    <definedName name="DRI1_4" localSheetId="2">[12]Tablas!#REF!</definedName>
    <definedName name="DRI1_4">[12]Tablas!#REF!</definedName>
    <definedName name="DRL" localSheetId="3">[12]Tablas!#REF!</definedName>
    <definedName name="DRL" localSheetId="2">[12]Tablas!#REF!</definedName>
    <definedName name="DRL">[12]Tablas!#REF!</definedName>
    <definedName name="DRL1_1" localSheetId="3">[12]Tablas!#REF!</definedName>
    <definedName name="DRL1_1" localSheetId="2">[12]Tablas!#REF!</definedName>
    <definedName name="DRL1_1">[12]Tablas!#REF!</definedName>
    <definedName name="DRL1_1_1" localSheetId="3">[12]Tablas!#REF!</definedName>
    <definedName name="DRL1_1_1" localSheetId="2">[12]Tablas!#REF!</definedName>
    <definedName name="DRL1_1_1">[12]Tablas!#REF!</definedName>
    <definedName name="DRL1_1_2" localSheetId="3">[12]Tablas!#REF!</definedName>
    <definedName name="DRL1_1_2" localSheetId="2">[12]Tablas!#REF!</definedName>
    <definedName name="DRL1_1_2">[12]Tablas!#REF!</definedName>
    <definedName name="DRL1_1_3" localSheetId="3">[12]Tablas!#REF!</definedName>
    <definedName name="DRL1_1_3" localSheetId="2">[12]Tablas!#REF!</definedName>
    <definedName name="DRL1_1_3">[12]Tablas!#REF!</definedName>
    <definedName name="DRL1_1_4" localSheetId="3">[12]Tablas!#REF!</definedName>
    <definedName name="DRL1_1_4" localSheetId="2">[12]Tablas!#REF!</definedName>
    <definedName name="DRL1_1_4">[12]Tablas!#REF!</definedName>
    <definedName name="DRL1_2" localSheetId="3">[12]Tablas!#REF!</definedName>
    <definedName name="DRL1_2" localSheetId="2">[12]Tablas!#REF!</definedName>
    <definedName name="DRL1_2">[12]Tablas!#REF!</definedName>
    <definedName name="DRL1_3" localSheetId="3">[12]Tablas!#REF!</definedName>
    <definedName name="DRL1_3" localSheetId="2">[12]Tablas!#REF!</definedName>
    <definedName name="DRL1_3">[12]Tablas!#REF!</definedName>
    <definedName name="DRL1_4" localSheetId="3">[12]Tablas!#REF!</definedName>
    <definedName name="DRL1_4" localSheetId="2">[12]Tablas!#REF!</definedName>
    <definedName name="DRL1_4">[12]Tablas!#REF!</definedName>
    <definedName name="dry" hidden="1">{"via1",#N/A,TRUE,"general";"via2",#N/A,TRUE,"general";"via3",#N/A,TRUE,"general"}</definedName>
    <definedName name="DS" localSheetId="3">[62]Cronograma!#REF!</definedName>
    <definedName name="DS" localSheetId="2">[62]Cronograma!#REF!</definedName>
    <definedName name="DS">[62]Cronograma!#REF!</definedName>
    <definedName name="DSAD" hidden="1">{"via1",#N/A,TRUE,"general";"via2",#N/A,TRUE,"general";"via3",#N/A,TRUE,"general"}</definedName>
    <definedName name="dsadfp" hidden="1">{"TAB1",#N/A,TRUE,"GENERAL";"TAB2",#N/A,TRUE,"GENERAL";"TAB3",#N/A,TRUE,"GENERAL";"TAB4",#N/A,TRUE,"GENERAL";"TAB5",#N/A,TRUE,"GENERAL"}</definedName>
    <definedName name="Dsbcm" localSheetId="3">#REF!</definedName>
    <definedName name="Dsbcm" localSheetId="2">#REF!</definedName>
    <definedName name="Dsbcm">#REF!</definedName>
    <definedName name="DsctoFondo">[65]EMPRESA!$I$25</definedName>
    <definedName name="DsctoPension">[65]EMPRESA!$I$23</definedName>
    <definedName name="DsctoSalud">[65]EMPRESA!$I$24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3">[12]Tablas!#REF!</definedName>
    <definedName name="DSP" localSheetId="2">[12]Tablas!#REF!</definedName>
    <definedName name="DSP">[12]Tablas!#REF!</definedName>
    <definedName name="DSP1_1" localSheetId="3">[12]Tablas!#REF!</definedName>
    <definedName name="DSP1_1" localSheetId="2">[12]Tablas!#REF!</definedName>
    <definedName name="DSP1_1">[12]Tablas!#REF!</definedName>
    <definedName name="DSP1_1_1" localSheetId="3">[12]Tablas!#REF!</definedName>
    <definedName name="DSP1_1_1" localSheetId="2">[12]Tablas!#REF!</definedName>
    <definedName name="DSP1_1_1">[12]Tablas!#REF!</definedName>
    <definedName name="dt" localSheetId="3">#REF!</definedName>
    <definedName name="dt" localSheetId="2">#REF!</definedName>
    <definedName name="dt">#REF!</definedName>
    <definedName name="dtrhj" hidden="1">{"via1",#N/A,TRUE,"general";"via2",#N/A,TRUE,"general";"via3",#N/A,TRUE,"general"}</definedName>
    <definedName name="dxfgg" hidden="1">{"via1",#N/A,TRUE,"general";"via2",#N/A,TRUE,"general";"via3",#N/A,TRUE,"general"}</definedName>
    <definedName name="E" localSheetId="3">#REF!</definedName>
    <definedName name="E" localSheetId="2">#REF!</definedName>
    <definedName name="E">#REF!</definedName>
    <definedName name="e3e33" hidden="1">{"via1",#N/A,TRUE,"general";"via2",#N/A,TRUE,"general";"via3",#N/A,TRUE,"general"}</definedName>
    <definedName name="ECP" localSheetId="3">[12]Tablas!#REF!</definedName>
    <definedName name="ECP" localSheetId="2">[12]Tablas!#REF!</definedName>
    <definedName name="ECP">[12]Tablas!#REF!</definedName>
    <definedName name="ECP1_1" localSheetId="3">[12]Tablas!#REF!</definedName>
    <definedName name="ECP1_1" localSheetId="2">[12]Tablas!#REF!</definedName>
    <definedName name="ECP1_1">[12]Tablas!#REF!</definedName>
    <definedName name="ECP1_1_1" localSheetId="3">[12]Tablas!#REF!</definedName>
    <definedName name="ECP1_1_1" localSheetId="2">[12]Tablas!#REF!</definedName>
    <definedName name="ECP1_1_1">[12]Tablas!#REF!</definedName>
    <definedName name="EDC" localSheetId="3">#REF!</definedName>
    <definedName name="EDC" localSheetId="2">#REF!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3">#REF!</definedName>
    <definedName name="EF" localSheetId="2">#REF!</definedName>
    <definedName name="EF">#REF!</definedName>
    <definedName name="EFA" localSheetId="3">#REF!</definedName>
    <definedName name="EFA" localSheetId="2">#REF!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'[66]Info Ejec'!$A$1:$AV$153</definedName>
    <definedName name="ELIMINACIONPROYC" localSheetId="3">#REF!</definedName>
    <definedName name="ELIMINACIONPROYC" localSheetId="2">#REF!</definedName>
    <definedName name="ELIMINACIONPROYC">#REF!</definedName>
    <definedName name="emanto" localSheetId="3">#REF!</definedName>
    <definedName name="emanto" localSheetId="2">#REF!</definedName>
    <definedName name="emanto">#REF!</definedName>
    <definedName name="eme">[0]!ERR</definedName>
    <definedName name="EMPLEADO" localSheetId="3">#REF!</definedName>
    <definedName name="EMPLEADO" localSheetId="2">#REF!</definedName>
    <definedName name="EMPLEADO">#REF!</definedName>
    <definedName name="Empresa">[39]EMPRESA!$F$6</definedName>
    <definedName name="EMULSION" localSheetId="3">#REF!</definedName>
    <definedName name="EMULSION" localSheetId="2">#REF!</definedName>
    <definedName name="EMULSION">#REF!</definedName>
    <definedName name="End_Bal" localSheetId="3">#REF!</definedName>
    <definedName name="End_Bal" localSheetId="2">#REF!</definedName>
    <definedName name="End_Bal">#REF!</definedName>
    <definedName name="ene" localSheetId="3">#REF!</definedName>
    <definedName name="ene" localSheetId="2">#REF!</definedName>
    <definedName name="ene">#REF!</definedName>
    <definedName name="Ensayos" localSheetId="3">#REF!</definedName>
    <definedName name="Ensayos" localSheetId="2">#REF!</definedName>
    <definedName name="Ensayos">#REF!</definedName>
    <definedName name="ENTRADASP" localSheetId="3">#REF!</definedName>
    <definedName name="ENTRADASP" localSheetId="2">#REF!</definedName>
    <definedName name="ENTRADASP">#REF!</definedName>
    <definedName name="EPECIALIDAD_SIDOE" localSheetId="3">[12]Tablas!#REF!</definedName>
    <definedName name="EPECIALIDAD_SIDOE" localSheetId="2">[12]Tablas!#REF!</definedName>
    <definedName name="EPECIALIDAD_SIDOE">[12]Tablas!#REF!</definedName>
    <definedName name="equipo">[67]Equipo!$A$7:$A$65536</definedName>
    <definedName name="EQUIPO1" localSheetId="3">#REF!</definedName>
    <definedName name="EQUIPO1" localSheetId="2">#REF!</definedName>
    <definedName name="EQUIPO1">#REF!</definedName>
    <definedName name="Equipos" localSheetId="3">#REF!</definedName>
    <definedName name="Equipos" localSheetId="2">#REF!</definedName>
    <definedName name="Equipos">#REF!</definedName>
    <definedName name="EQUIPOS1" localSheetId="3">#REF!</definedName>
    <definedName name="EQUIPOS1" localSheetId="2">#REF!</definedName>
    <definedName name="EQUIPOS1">#REF!</definedName>
    <definedName name="eqw" hidden="1">{"via1",#N/A,TRUE,"general";"via2",#N/A,TRUE,"general";"via3",#N/A,TRUE,"general"}</definedName>
    <definedName name="ERE_ART">[44]steel!$B$8:$B$47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3">#REF!</definedName>
    <definedName name="ERRORE" localSheetId="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3">#REF!</definedName>
    <definedName name="ESA" localSheetId="2">#REF!</definedName>
    <definedName name="ESA">#REF!</definedName>
    <definedName name="ESE" localSheetId="3">#REF!</definedName>
    <definedName name="ESE" localSheetId="2">#REF!</definedName>
    <definedName name="ESE">#REF!</definedName>
    <definedName name="ESPE" localSheetId="3">#REF!</definedName>
    <definedName name="ESPE" localSheetId="2">#REF!</definedName>
    <definedName name="ESPE">#REF!</definedName>
    <definedName name="ESPECIFICACION" localSheetId="3">#REF!</definedName>
    <definedName name="ESPECIFICACION" localSheetId="2">#REF!</definedName>
    <definedName name="ESPECIFICACION">#REF!</definedName>
    <definedName name="Especificación" localSheetId="3">#REF!</definedName>
    <definedName name="Especificación" localSheetId="2">#REF!</definedName>
    <definedName name="Especificación">#REF!</definedName>
    <definedName name="ESTA" localSheetId="3">#REF!</definedName>
    <definedName name="ESTA" localSheetId="2">#REF!</definedName>
    <definedName name="ESTA">#REF!</definedName>
    <definedName name="Estados" localSheetId="3">#REF!</definedName>
    <definedName name="Estados" localSheetId="2">#REF!</definedName>
    <definedName name="Estados">#REF!</definedName>
    <definedName name="Estimate_Factor">1</definedName>
    <definedName name="ESTRAE" localSheetId="3">'[3]7422CW00'!#REF!</definedName>
    <definedName name="ESTRAE" localSheetId="2">'[3]7422CW00'!#REF!</definedName>
    <definedName name="ESTRAE">'[3]7422CW00'!#REF!</definedName>
    <definedName name="ESTRU">[68]Estructura!$C$7:$E$2570</definedName>
    <definedName name="ESTRUCTURA" hidden="1">{#N/A,#N/A,TRUE,"INGENIERIA";#N/A,#N/A,TRUE,"COMPRAS";#N/A,#N/A,TRUE,"DIRECCION";#N/A,#N/A,TRUE,"RESUMEN"}</definedName>
    <definedName name="ESTRUCTURAS">[69]Hoja3!$B$7:$B$15</definedName>
    <definedName name="ETAP" localSheetId="3">#REF!</definedName>
    <definedName name="ETAP" localSheetId="2">#REF!</definedName>
    <definedName name="ETAP">#REF!</definedName>
    <definedName name="ETAPA_PACC" localSheetId="3">#REF!</definedName>
    <definedName name="ETAPA_PACC" localSheetId="2">#REF!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3">#REF!</definedName>
    <definedName name="EW" localSheetId="2">#REF!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3" hidden="1">#REF!</definedName>
    <definedName name="EX" localSheetId="2" hidden="1">#REF!</definedName>
    <definedName name="EX" hidden="1">#REF!</definedName>
    <definedName name="EX_1" localSheetId="3" hidden="1">#REF!</definedName>
    <definedName name="EX_1" localSheetId="2" hidden="1">#REF!</definedName>
    <definedName name="EX_1" hidden="1">#REF!</definedName>
    <definedName name="EXC" localSheetId="3">#REF!</definedName>
    <definedName name="EXC" localSheetId="2">#REF!</definedName>
    <definedName name="EXC">#REF!</definedName>
    <definedName name="EXCAV_1" localSheetId="3">#REF!</definedName>
    <definedName name="EXCAV_1" localSheetId="2">#REF!</definedName>
    <definedName name="EXCAV_1">#REF!</definedName>
    <definedName name="EXCAV_2" localSheetId="3">#REF!</definedName>
    <definedName name="EXCAV_2" localSheetId="2">#REF!</definedName>
    <definedName name="EXCAV_2">#REF!</definedName>
    <definedName name="exCEL" localSheetId="3">#REF!</definedName>
    <definedName name="exCEL" localSheetId="2">#REF!</definedName>
    <definedName name="exCEL">#REF!</definedName>
    <definedName name="Excel_BuiltIn_Print_Area_3" localSheetId="3">#REF!</definedName>
    <definedName name="Excel_BuiltIn_Print_Area_3" localSheetId="2">#REF!</definedName>
    <definedName name="Excel_BuiltIn_Print_Area_3">#REF!</definedName>
    <definedName name="Excel_BuiltIn_Print_Area_3_X" localSheetId="3">#REF!</definedName>
    <definedName name="Excel_BuiltIn_Print_Area_3_X" localSheetId="2">#REF!</definedName>
    <definedName name="Excel_BuiltIn_Print_Area_3_X">#REF!</definedName>
    <definedName name="Excel_BuiltIn_Print_Titles_10" localSheetId="3">[23]SKJ452!#REF!</definedName>
    <definedName name="Excel_BuiltIn_Print_Titles_10" localSheetId="2">[23]SKJ452!#REF!</definedName>
    <definedName name="Excel_BuiltIn_Print_Titles_10">[23]SKJ452!#REF!</definedName>
    <definedName name="Excel_BuiltIn_Print_Titles_11" localSheetId="3">[23]ITA878!#REF!</definedName>
    <definedName name="Excel_BuiltIn_Print_Titles_11" localSheetId="2">[23]ITA878!#REF!</definedName>
    <definedName name="Excel_BuiltIn_Print_Titles_11">[23]ITA878!#REF!</definedName>
    <definedName name="Excel_BuiltIn_Print_Titles_12" localSheetId="3">'[23]AEA-944'!#REF!</definedName>
    <definedName name="Excel_BuiltIn_Print_Titles_12" localSheetId="2">'[23]AEA-944'!#REF!</definedName>
    <definedName name="Excel_BuiltIn_Print_Titles_12">'[23]AEA-944'!#REF!</definedName>
    <definedName name="Excel_BuiltIn_Print_Titles_13" localSheetId="3">'[23]DUB-823'!#REF!</definedName>
    <definedName name="Excel_BuiltIn_Print_Titles_13" localSheetId="2">'[23]DUB-823'!#REF!</definedName>
    <definedName name="Excel_BuiltIn_Print_Titles_13">'[23]DUB-823'!#REF!</definedName>
    <definedName name="Excel_BuiltIn_Print_Titles_14" localSheetId="3">'[23]GPI 526'!#REF!</definedName>
    <definedName name="Excel_BuiltIn_Print_Titles_14" localSheetId="2">'[23]GPI 526'!#REF!</definedName>
    <definedName name="Excel_BuiltIn_Print_Titles_14">'[23]GPI 526'!#REF!</definedName>
    <definedName name="Excel_BuiltIn_Print_Titles_15" localSheetId="3">#REF!</definedName>
    <definedName name="Excel_BuiltIn_Print_Titles_15" localSheetId="2">#REF!</definedName>
    <definedName name="Excel_BuiltIn_Print_Titles_15">#REF!</definedName>
    <definedName name="Excel_BuiltIn_Print_Titles_16" localSheetId="3">#REF!</definedName>
    <definedName name="Excel_BuiltIn_Print_Titles_16" localSheetId="2">#REF!</definedName>
    <definedName name="Excel_BuiltIn_Print_Titles_16">#REF!</definedName>
    <definedName name="Excel_BuiltIn_Print_Titles_17" localSheetId="3">#REF!</definedName>
    <definedName name="Excel_BuiltIn_Print_Titles_17" localSheetId="2">#REF!</definedName>
    <definedName name="Excel_BuiltIn_Print_Titles_17">#REF!</definedName>
    <definedName name="Excel_BuiltIn_Print_Titles_18" localSheetId="3">#REF!</definedName>
    <definedName name="Excel_BuiltIn_Print_Titles_18" localSheetId="2">#REF!</definedName>
    <definedName name="Excel_BuiltIn_Print_Titles_18">#REF!</definedName>
    <definedName name="Excel_BuiltIn_Print_Titles_19" localSheetId="3">[23]XXJ617!#REF!</definedName>
    <definedName name="Excel_BuiltIn_Print_Titles_19" localSheetId="2">[23]XXJ617!#REF!</definedName>
    <definedName name="Excel_BuiltIn_Print_Titles_19">[23]XXJ617!#REF!</definedName>
    <definedName name="Excel_BuiltIn_Print_Titles_20" localSheetId="3">#REF!</definedName>
    <definedName name="Excel_BuiltIn_Print_Titles_20" localSheetId="2">#REF!</definedName>
    <definedName name="Excel_BuiltIn_Print_Titles_20">#REF!</definedName>
    <definedName name="Excel_BuiltIn_Print_Titles_21" localSheetId="3">[23]SNG_855!#REF!</definedName>
    <definedName name="Excel_BuiltIn_Print_Titles_21" localSheetId="2">[23]SNG_855!#REF!</definedName>
    <definedName name="Excel_BuiltIn_Print_Titles_21">[23]SNG_855!#REF!</definedName>
    <definedName name="Excel_BuiltIn_Print_Titles_23" localSheetId="3">#REF!</definedName>
    <definedName name="Excel_BuiltIn_Print_Titles_23" localSheetId="2">#REF!</definedName>
    <definedName name="Excel_BuiltIn_Print_Titles_23">#REF!</definedName>
    <definedName name="Excel_BuiltIn_Print_Titles_3" localSheetId="3">#REF!</definedName>
    <definedName name="Excel_BuiltIn_Print_Titles_3" localSheetId="2">#REF!</definedName>
    <definedName name="Excel_BuiltIn_Print_Titles_3">#REF!</definedName>
    <definedName name="Excel_BuiltIn_Print_Titles_5" localSheetId="3">'[23]VEA 374'!#REF!</definedName>
    <definedName name="Excel_BuiltIn_Print_Titles_5" localSheetId="2">'[23]VEA 374'!#REF!</definedName>
    <definedName name="Excel_BuiltIn_Print_Titles_5">'[23]VEA 374'!#REF!</definedName>
    <definedName name="Excel_BuiltIn_Print_Titles_5_XX" localSheetId="3">'[23]VEA 374'!#REF!</definedName>
    <definedName name="Excel_BuiltIn_Print_Titles_5_XX" localSheetId="2">'[23]VEA 374'!#REF!</definedName>
    <definedName name="Excel_BuiltIn_Print_Titles_5_XX">'[23]VEA 374'!#REF!</definedName>
    <definedName name="Excel_BuiltIn_Print_Titles_6" localSheetId="3">#REF!</definedName>
    <definedName name="Excel_BuiltIn_Print_Titles_6" localSheetId="2">#REF!</definedName>
    <definedName name="Excel_BuiltIn_Print_Titles_6">#REF!</definedName>
    <definedName name="Excel_BuiltIn_Print_Titles_7" localSheetId="3">[23]HFB024!#REF!</definedName>
    <definedName name="Excel_BuiltIn_Print_Titles_7" localSheetId="2">[23]HFB024!#REF!</definedName>
    <definedName name="Excel_BuiltIn_Print_Titles_7">[23]HFB024!#REF!</definedName>
    <definedName name="Excel_BuiltIn_Print_Titles_8" localSheetId="3">#REF!</definedName>
    <definedName name="Excel_BuiltIn_Print_Titles_8" localSheetId="2">#REF!</definedName>
    <definedName name="Excel_BuiltIn_Print_Titles_8">#REF!</definedName>
    <definedName name="Excel_BuiltIn_Print_Titles_9" localSheetId="3">[23]PAJ825!#REF!</definedName>
    <definedName name="Excel_BuiltIn_Print_Titles_9" localSheetId="2">[23]PAJ825!#REF!</definedName>
    <definedName name="Excel_BuiltIn_Print_Titles_9">[23]PAJ825!#REF!</definedName>
    <definedName name="EXCROC">'[70]Análisis de precios'!$H$52</definedName>
    <definedName name="ExtensionCoordinador" localSheetId="3">#REF!</definedName>
    <definedName name="ExtensionCoordinador" localSheetId="2">#REF!</definedName>
    <definedName name="ExtensionCoordinador">#REF!</definedName>
    <definedName name="Extra_Pay" localSheetId="3">#REF!</definedName>
    <definedName name="Extra_Pay" localSheetId="2">#REF!</definedName>
    <definedName name="Extra_Pay">#REF!</definedName>
    <definedName name="Extracción_IM" localSheetId="3">#REF!</definedName>
    <definedName name="Extracción_IM" localSheetId="2">#REF!</definedName>
    <definedName name="Extracción_IM">#REF!</definedName>
    <definedName name="Extras">'[39]LIQUIDA-NOMINA'!$AH$4</definedName>
    <definedName name="F._INGRESO" localSheetId="3">#REF!</definedName>
    <definedName name="F._INGRESO" localSheetId="2">#REF!</definedName>
    <definedName name="F._INGRESO">#REF!</definedName>
    <definedName name="F._RETIRO" localSheetId="3">#REF!</definedName>
    <definedName name="F._RETIRO" localSheetId="2">#REF!</definedName>
    <definedName name="F._RETIRO">#REF!</definedName>
    <definedName name="F.L" localSheetId="3">#REF!</definedName>
    <definedName name="F.L" localSheetId="2">#REF!</definedName>
    <definedName name="F.L">#REF!</definedName>
    <definedName name="Facilidades" localSheetId="3">#REF!</definedName>
    <definedName name="Facilidades" localSheetId="2">#REF!</definedName>
    <definedName name="Facilidades">#REF!</definedName>
    <definedName name="factor" localSheetId="3">#REF!</definedName>
    <definedName name="factor" localSheetId="2">#REF!</definedName>
    <definedName name="factor">#REF!</definedName>
    <definedName name="FACTURADO" localSheetId="3">'[71]Itemes Renovación'!#REF!</definedName>
    <definedName name="FACTURADO" localSheetId="2">'[71]Itemes Renovación'!#REF!</definedName>
    <definedName name="FACTURADO">'[71]Itemes Renovación'!#REF!</definedName>
    <definedName name="FareWellStmnt" localSheetId="3">[49]!FareWellStmnt</definedName>
    <definedName name="FareWellStmnt" localSheetId="2">[49]!FareWellStmnt</definedName>
    <definedName name="FareWellStmnt">[49]!FareWellStmnt</definedName>
    <definedName name="FaseProyecto" localSheetId="3">#REF!</definedName>
    <definedName name="FaseProyecto" localSheetId="2">#REF!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3">#REF!</definedName>
    <definedName name="fdwssf" localSheetId="2">#REF!</definedName>
    <definedName name="fdwssf">#REF!</definedName>
    <definedName name="FE">1.32</definedName>
    <definedName name="Fecha">[72]Tablas!$B$1:$B$65536</definedName>
    <definedName name="FechaInicio">[39]CONTRATO!$E$10</definedName>
    <definedName name="FechaTermina">[39]CONTRATO!$E$11</definedName>
    <definedName name="FechaTerminacion" localSheetId="3">#REF!</definedName>
    <definedName name="FechaTerminacion" localSheetId="2">#REF!</definedName>
    <definedName name="FechaTerminacion">#REF!</definedName>
    <definedName name="fer" localSheetId="3">'[36]Res-Accide-10'!#REF!</definedName>
    <definedName name="fer" localSheetId="2">'[36]Res-Accide-10'!#REF!</definedName>
    <definedName name="fer">'[36]Res-Accide-10'!#REF!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3">'[73]7422CW00'!#REF!</definedName>
    <definedName name="fgh" localSheetId="2">'[73]7422CW00'!#REF!</definedName>
    <definedName name="fgh">'[73]7422CW00'!#REF!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3">#REF!</definedName>
    <definedName name="fi" localSheetId="2">#REF!</definedName>
    <definedName name="fi">#REF!</definedName>
    <definedName name="FIBER" localSheetId="3">#REF!</definedName>
    <definedName name="FIBER" localSheetId="2">#REF!</definedName>
    <definedName name="FIBER">#REF!</definedName>
    <definedName name="Fil_Fechas" localSheetId="3">#REF!</definedName>
    <definedName name="Fil_Fechas" localSheetId="2">#REF!</definedName>
    <definedName name="Fil_Fechas">#REF!</definedName>
    <definedName name="fill1" localSheetId="3" hidden="1">#REF!</definedName>
    <definedName name="fill1" localSheetId="2" hidden="1">#REF!</definedName>
    <definedName name="fill1" hidden="1">#REF!</definedName>
    <definedName name="FILTROS" localSheetId="3">#REF!</definedName>
    <definedName name="FILTROS" localSheetId="2">#REF!</definedName>
    <definedName name="FILTROS">#REF!</definedName>
    <definedName name="FINANCIACION">[0]!ERR</definedName>
    <definedName name="FinePrint" localSheetId="3">[49]!FinePrint</definedName>
    <definedName name="FinePrint" localSheetId="2">[49]!FinePrint</definedName>
    <definedName name="FinePrint">[49]!FinePrint</definedName>
    <definedName name="FM">1.18</definedName>
    <definedName name="fnic">[53]Hoja1!$C$13</definedName>
    <definedName name="FO">1.32</definedName>
    <definedName name="FORDESCR" localSheetId="3">'[3]7422CW00'!#REF!</definedName>
    <definedName name="FORDESCR" localSheetId="2">'[3]7422CW00'!#REF!</definedName>
    <definedName name="FORDESCR">'[3]7422CW00'!#REF!</definedName>
    <definedName name="FORM_C3">[74]Hoja1!$A$33:$N$51</definedName>
    <definedName name="FORMOLT" localSheetId="3">'[3]7422CW00'!#REF!</definedName>
    <definedName name="FORMOLT" localSheetId="2">'[3]7422CW00'!#REF!</definedName>
    <definedName name="FORMOLT">'[3]7422CW00'!#REF!</definedName>
    <definedName name="formularioCantidades" localSheetId="3">#REF!</definedName>
    <definedName name="formularioCantidades" localSheetId="2">#REF!</definedName>
    <definedName name="formularioCantidades">#REF!</definedName>
    <definedName name="FORSHE" localSheetId="3">'[3]7422CW00'!#REF!</definedName>
    <definedName name="FORSHE" localSheetId="2">'[3]7422CW00'!#REF!</definedName>
    <definedName name="FORSHE">'[3]7422CW00'!#REF!</definedName>
    <definedName name="FORUNMIS" localSheetId="3">'[3]7422CW00'!#REF!</definedName>
    <definedName name="FORUNMIS" localSheetId="2">'[3]7422CW00'!#REF!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3">#REF!</definedName>
    <definedName name="Full_Print" localSheetId="2">#REF!</definedName>
    <definedName name="Full_Print">#REF!</definedName>
    <definedName name="fwff" hidden="1">{"via1",#N/A,TRUE,"general";"via2",#N/A,TRUE,"general";"via3",#N/A,TRUE,"general"}</definedName>
    <definedName name="fwwe" hidden="1">{"via1",#N/A,TRUE,"general";"via2",#N/A,TRUE,"general";"via3",#N/A,TRUE,"general"}</definedName>
    <definedName name="G" localSheetId="3">#REF!</definedName>
    <definedName name="G" localSheetId="2">#REF!</definedName>
    <definedName name="G">#REF!</definedName>
    <definedName name="G.Eg" localSheetId="3">#REF!</definedName>
    <definedName name="G.Eg" localSheetId="2">#REF!</definedName>
    <definedName name="G.Eg">#REF!</definedName>
    <definedName name="G.Em" localSheetId="3">#REF!</definedName>
    <definedName name="G.Em" localSheetId="2">#REF!</definedName>
    <definedName name="G.Em">#REF!</definedName>
    <definedName name="G.Eo" localSheetId="3">#REF!</definedName>
    <definedName name="G.Eo" localSheetId="2">#REF!</definedName>
    <definedName name="G.Eo">#REF!</definedName>
    <definedName name="G.Ew" localSheetId="3">#REF!</definedName>
    <definedName name="G.Ew" localSheetId="2">#REF!</definedName>
    <definedName name="G.Ew">#REF!</definedName>
    <definedName name="G_C1" localSheetId="3">[12]Tablas!#REF!</definedName>
    <definedName name="G_C1" localSheetId="2">[12]Tablas!#REF!</definedName>
    <definedName name="G_C1">[12]Tablas!#REF!</definedName>
    <definedName name="G_C10" localSheetId="3">[12]Tablas!#REF!</definedName>
    <definedName name="G_C10" localSheetId="2">[12]Tablas!#REF!</definedName>
    <definedName name="G_C10">[12]Tablas!#REF!</definedName>
    <definedName name="G_C11" localSheetId="3">[12]Tablas!#REF!</definedName>
    <definedName name="G_C11" localSheetId="2">[12]Tablas!#REF!</definedName>
    <definedName name="G_C11">[12]Tablas!#REF!</definedName>
    <definedName name="G_C12" localSheetId="3">[12]Tablas!#REF!</definedName>
    <definedName name="G_C12" localSheetId="2">[12]Tablas!#REF!</definedName>
    <definedName name="G_C12">[12]Tablas!#REF!</definedName>
    <definedName name="G_C13" localSheetId="3">[12]Tablas!#REF!</definedName>
    <definedName name="G_C13" localSheetId="2">[12]Tablas!#REF!</definedName>
    <definedName name="G_C13">[12]Tablas!#REF!</definedName>
    <definedName name="G_C14" localSheetId="3">[12]Tablas!#REF!</definedName>
    <definedName name="G_C14" localSheetId="2">[12]Tablas!#REF!</definedName>
    <definedName name="G_C14">[12]Tablas!#REF!</definedName>
    <definedName name="G_C15" localSheetId="3">[12]Tablas!#REF!</definedName>
    <definedName name="G_C15" localSheetId="2">[12]Tablas!#REF!</definedName>
    <definedName name="G_C15">[12]Tablas!#REF!</definedName>
    <definedName name="G_C16" localSheetId="3">[12]Tablas!#REF!</definedName>
    <definedName name="G_C16" localSheetId="2">[12]Tablas!#REF!</definedName>
    <definedName name="G_C16">[12]Tablas!#REF!</definedName>
    <definedName name="G_C17" localSheetId="3">[12]Tablas!#REF!</definedName>
    <definedName name="G_C17" localSheetId="2">[12]Tablas!#REF!</definedName>
    <definedName name="G_C17">[12]Tablas!#REF!</definedName>
    <definedName name="G_C18" localSheetId="3">[12]Tablas!#REF!</definedName>
    <definedName name="G_C18" localSheetId="2">[12]Tablas!#REF!</definedName>
    <definedName name="G_C18">[12]Tablas!#REF!</definedName>
    <definedName name="G_C19" localSheetId="3">[12]Tablas!#REF!</definedName>
    <definedName name="G_C19" localSheetId="2">[12]Tablas!#REF!</definedName>
    <definedName name="G_C19">[12]Tablas!#REF!</definedName>
    <definedName name="G_C2" localSheetId="3">[12]Tablas!#REF!</definedName>
    <definedName name="G_C2" localSheetId="2">[12]Tablas!#REF!</definedName>
    <definedName name="G_C2">[12]Tablas!#REF!</definedName>
    <definedName name="G_C20" localSheetId="3">[12]Tablas!#REF!</definedName>
    <definedName name="G_C20" localSheetId="2">[12]Tablas!#REF!</definedName>
    <definedName name="G_C20">[12]Tablas!#REF!</definedName>
    <definedName name="G_C21" localSheetId="3">[12]Tablas!#REF!</definedName>
    <definedName name="G_C21" localSheetId="2">[12]Tablas!#REF!</definedName>
    <definedName name="G_C21">[12]Tablas!#REF!</definedName>
    <definedName name="G_C22" localSheetId="3">[12]Tablas!#REF!</definedName>
    <definedName name="G_C22" localSheetId="2">[12]Tablas!#REF!</definedName>
    <definedName name="G_C22">[12]Tablas!#REF!</definedName>
    <definedName name="G_C3" localSheetId="3">[12]Tablas!#REF!</definedName>
    <definedName name="G_C3" localSheetId="2">[12]Tablas!#REF!</definedName>
    <definedName name="G_C3">[12]Tablas!#REF!</definedName>
    <definedName name="G_C4" localSheetId="3">[12]Tablas!#REF!</definedName>
    <definedName name="G_C4" localSheetId="2">[12]Tablas!#REF!</definedName>
    <definedName name="G_C4">[12]Tablas!#REF!</definedName>
    <definedName name="G_C5" localSheetId="3">[12]Tablas!#REF!</definedName>
    <definedName name="G_C5" localSheetId="2">[12]Tablas!#REF!</definedName>
    <definedName name="G_C5">[12]Tablas!#REF!</definedName>
    <definedName name="G_C6" localSheetId="3">[12]Tablas!#REF!</definedName>
    <definedName name="G_C6" localSheetId="2">[12]Tablas!#REF!</definedName>
    <definedName name="G_C6">[12]Tablas!#REF!</definedName>
    <definedName name="G_C7" localSheetId="3">[12]Tablas!#REF!</definedName>
    <definedName name="G_C7" localSheetId="2">[12]Tablas!#REF!</definedName>
    <definedName name="G_C7">[12]Tablas!#REF!</definedName>
    <definedName name="G_C8" localSheetId="3">[12]Tablas!#REF!</definedName>
    <definedName name="G_C8" localSheetId="2">[12]Tablas!#REF!</definedName>
    <definedName name="G_C8">[12]Tablas!#REF!</definedName>
    <definedName name="G_C9" localSheetId="3">[12]Tablas!#REF!</definedName>
    <definedName name="G_C9" localSheetId="2">[12]Tablas!#REF!</definedName>
    <definedName name="G_C9">[12]Tablas!#REF!</definedName>
    <definedName name="G1_" localSheetId="3">#REF!</definedName>
    <definedName name="G1_" localSheetId="2">#REF!</definedName>
    <definedName name="G1_">#REF!</definedName>
    <definedName name="GAJ" localSheetId="3">#REF!</definedName>
    <definedName name="GAJ" localSheetId="2">#REF!</definedName>
    <definedName name="GAJ">#REF!</definedName>
    <definedName name="GAS" localSheetId="3">[12]Tablas!#REF!</definedName>
    <definedName name="GAS" localSheetId="2">[12]Tablas!#REF!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3">[11]Tablas!#REF!</definedName>
    <definedName name="GCB" localSheetId="2">[11]Tablas!#REF!</definedName>
    <definedName name="GCB">[11]Tablas!#REF!</definedName>
    <definedName name="GCI" localSheetId="3">[12]Tablas!#REF!</definedName>
    <definedName name="GCI" localSheetId="2">[12]Tablas!#REF!</definedName>
    <definedName name="GCI">[12]Tablas!#REF!</definedName>
    <definedName name="GCN" localSheetId="3">[12]Tablas!#REF!</definedName>
    <definedName name="GCN" localSheetId="2">[12]Tablas!#REF!</definedName>
    <definedName name="GCN">[12]Tablas!#REF!</definedName>
    <definedName name="GCP" localSheetId="3">[12]Tablas!#REF!</definedName>
    <definedName name="GCP" localSheetId="2">[12]Tablas!#REF!</definedName>
    <definedName name="GCP">[12]Tablas!#REF!</definedName>
    <definedName name="GDN" localSheetId="3">[12]Tablas!#REF!</definedName>
    <definedName name="GDN" localSheetId="2">[12]Tablas!#REF!</definedName>
    <definedName name="GDN">[12]Tablas!#REF!</definedName>
    <definedName name="GDR" localSheetId="3">[12]Tablas!#REF!</definedName>
    <definedName name="GDR" localSheetId="2">[12]Tablas!#REF!</definedName>
    <definedName name="GDR">[12]Tablas!#REF!</definedName>
    <definedName name="gdt" hidden="1">{"TAB1",#N/A,TRUE,"GENERAL";"TAB2",#N/A,TRUE,"GENERAL";"TAB3",#N/A,TRUE,"GENERAL";"TAB4",#N/A,TRUE,"GENERAL";"TAB5",#N/A,TRUE,"GENERAL"}</definedName>
    <definedName name="GEA" localSheetId="3">[12]Tablas!#REF!</definedName>
    <definedName name="GEA" localSheetId="2">[12]Tablas!#REF!</definedName>
    <definedName name="GEA">[12]Tablas!#REF!</definedName>
    <definedName name="GEA1_1" localSheetId="3">[12]Tablas!#REF!</definedName>
    <definedName name="GEA1_1" localSheetId="2">[12]Tablas!#REF!</definedName>
    <definedName name="GEA1_1">[12]Tablas!#REF!</definedName>
    <definedName name="GEA1_1_1" localSheetId="3">[12]Tablas!#REF!</definedName>
    <definedName name="GEA1_1_1" localSheetId="2">[12]Tablas!#REF!</definedName>
    <definedName name="GEA1_1_1">[12]Tablas!#REF!</definedName>
    <definedName name="GEA1_1_10" localSheetId="3">[12]Tablas!#REF!</definedName>
    <definedName name="GEA1_1_10" localSheetId="2">[12]Tablas!#REF!</definedName>
    <definedName name="GEA1_1_10">[12]Tablas!#REF!</definedName>
    <definedName name="GEA1_1_2" localSheetId="3">[12]Tablas!#REF!</definedName>
    <definedName name="GEA1_1_2" localSheetId="2">[12]Tablas!#REF!</definedName>
    <definedName name="GEA1_1_2">[12]Tablas!#REF!</definedName>
    <definedName name="GEA1_1_3" localSheetId="3">[12]Tablas!#REF!</definedName>
    <definedName name="GEA1_1_3" localSheetId="2">[12]Tablas!#REF!</definedName>
    <definedName name="GEA1_1_3">[12]Tablas!#REF!</definedName>
    <definedName name="GEA1_1_4" localSheetId="3">[12]Tablas!#REF!</definedName>
    <definedName name="GEA1_1_4" localSheetId="2">[12]Tablas!#REF!</definedName>
    <definedName name="GEA1_1_4">[12]Tablas!#REF!</definedName>
    <definedName name="GEA1_1_5" localSheetId="3">[12]Tablas!#REF!</definedName>
    <definedName name="GEA1_1_5" localSheetId="2">[12]Tablas!#REF!</definedName>
    <definedName name="GEA1_1_5">[12]Tablas!#REF!</definedName>
    <definedName name="GEA1_1_6" localSheetId="3">[12]Tablas!#REF!</definedName>
    <definedName name="GEA1_1_6" localSheetId="2">[12]Tablas!#REF!</definedName>
    <definedName name="GEA1_1_6">[12]Tablas!#REF!</definedName>
    <definedName name="GEA1_1_7" localSheetId="3">[12]Tablas!#REF!</definedName>
    <definedName name="GEA1_1_7" localSheetId="2">[12]Tablas!#REF!</definedName>
    <definedName name="GEA1_1_7">[12]Tablas!#REF!</definedName>
    <definedName name="GEA1_1_8" localSheetId="3">[12]Tablas!#REF!</definedName>
    <definedName name="GEA1_1_8" localSheetId="2">[12]Tablas!#REF!</definedName>
    <definedName name="GEA1_1_8">[12]Tablas!#REF!</definedName>
    <definedName name="GEA1_1_9" localSheetId="3">[12]Tablas!#REF!</definedName>
    <definedName name="GEA1_1_9" localSheetId="2">[12]Tablas!#REF!</definedName>
    <definedName name="GEA1_1_9">[12]Tablas!#REF!</definedName>
    <definedName name="GEA1_2" localSheetId="3">[12]Tablas!#REF!</definedName>
    <definedName name="GEA1_2" localSheetId="2">[12]Tablas!#REF!</definedName>
    <definedName name="GEA1_2">[12]Tablas!#REF!</definedName>
    <definedName name="GEA1_3" localSheetId="3">[12]Tablas!#REF!</definedName>
    <definedName name="GEA1_3" localSheetId="2">[12]Tablas!#REF!</definedName>
    <definedName name="GEA1_3">[12]Tablas!#REF!</definedName>
    <definedName name="GEA1_4" localSheetId="3">[12]Tablas!#REF!</definedName>
    <definedName name="GEA1_4" localSheetId="2">[12]Tablas!#REF!</definedName>
    <definedName name="GEA1_4">[12]Tablas!#REF!</definedName>
    <definedName name="GEC" localSheetId="3">[12]Tablas!#REF!</definedName>
    <definedName name="GEC" localSheetId="2">[12]Tablas!#REF!</definedName>
    <definedName name="GEC">[12]Tablas!#REF!</definedName>
    <definedName name="GEC_ON_DAPIAY" localSheetId="3">#REF!</definedName>
    <definedName name="GEC_ON_DAPIAY" localSheetId="2">#REF!</definedName>
    <definedName name="GEC_ON_DAPIAY">#REF!</definedName>
    <definedName name="GEC_ON_GER" localSheetId="3">#REF!</definedName>
    <definedName name="GEC_ON_GER" localSheetId="2">#REF!</definedName>
    <definedName name="GEC_ON_GER">#REF!</definedName>
    <definedName name="geg" hidden="1">{"via1",#N/A,TRUE,"general";"via2",#N/A,TRUE,"general";"via3",#N/A,TRUE,"general"}</definedName>
    <definedName name="GENERAL" localSheetId="3">#REF!</definedName>
    <definedName name="GENERAL" localSheetId="2">#REF!</definedName>
    <definedName name="GENERAL">#REF!</definedName>
    <definedName name="GENERAL1" localSheetId="3">#REF!</definedName>
    <definedName name="GENERAL1" localSheetId="2">#REF!</definedName>
    <definedName name="GENERAL1">#REF!</definedName>
    <definedName name="Geotex" localSheetId="3">#REF!</definedName>
    <definedName name="Geotex" localSheetId="2">#REF!</definedName>
    <definedName name="Geotex">#REF!</definedName>
    <definedName name="GERENCIA" localSheetId="3">#REF!</definedName>
    <definedName name="GERENCIA" localSheetId="2">#REF!</definedName>
    <definedName name="GERENCIA">#REF!</definedName>
    <definedName name="GERENCIA1" localSheetId="3">#REF!</definedName>
    <definedName name="GERENCIA1" localSheetId="2">#REF!</definedName>
    <definedName name="GERENCIA1">#REF!</definedName>
    <definedName name="GERENCIA2" localSheetId="3">#REF!</definedName>
    <definedName name="GERENCIA2" localSheetId="2">#REF!</definedName>
    <definedName name="GERENCIA2">#REF!</definedName>
    <definedName name="Gerente">[39]EMPRESA!$F$12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3">[12]Tablas!#REF!</definedName>
    <definedName name="GFN" localSheetId="2">[12]Tablas!#REF!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3">'[73]7422CW00'!#REF!</definedName>
    <definedName name="ghf" localSheetId="2">'[73]7422CW00'!#REF!</definedName>
    <definedName name="ghf">'[73]7422CW00'!#REF!</definedName>
    <definedName name="ghfg" hidden="1">{"via1",#N/A,TRUE,"general";"via2",#N/A,TRUE,"general";"via3",#N/A,TRUE,"general"}</definedName>
    <definedName name="ghghy" localSheetId="3">#REF!</definedName>
    <definedName name="ghghy" localSheetId="2">#REF!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3">[12]Tablas!#REF!</definedName>
    <definedName name="GMM_ON_ASO" localSheetId="2">[12]Tablas!#REF!</definedName>
    <definedName name="GMM_ON_ASO">[12]Tablas!#REF!</definedName>
    <definedName name="GMM_ON_DMARES" localSheetId="3">#REF!</definedName>
    <definedName name="GMM_ON_DMARES" localSheetId="2">#REF!</definedName>
    <definedName name="GMM_ON_DMARES">#REF!</definedName>
    <definedName name="GMM_ON_DRIO" localSheetId="3">#REF!</definedName>
    <definedName name="GMM_ON_DRIO" localSheetId="2">#REF!</definedName>
    <definedName name="GMM_ON_DRIO">#REF!</definedName>
    <definedName name="GOR" localSheetId="3">#REF!</definedName>
    <definedName name="GOR" localSheetId="2">#REF!</definedName>
    <definedName name="GOR">#REF!</definedName>
    <definedName name="GOT" localSheetId="3">[12]Tablas!#REF!</definedName>
    <definedName name="GOT" localSheetId="2">[12]Tablas!#REF!</definedName>
    <definedName name="GOT">[12]Tablas!#REF!</definedName>
    <definedName name="GPO" localSheetId="3">[12]Tablas!#REF!</definedName>
    <definedName name="GPO" localSheetId="2">[12]Tablas!#REF!</definedName>
    <definedName name="GPO">[12]Tablas!#REF!</definedName>
    <definedName name="GPR" localSheetId="3">[12]Tablas!#REF!</definedName>
    <definedName name="GPR" localSheetId="2">[12]Tablas!#REF!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3">#REF!</definedName>
    <definedName name="GRAF2" localSheetId="2">#REF!</definedName>
    <definedName name="GRAF2">#REF!</definedName>
    <definedName name="GRAF3" localSheetId="3">#REF!</definedName>
    <definedName name="GRAF3" localSheetId="2">#REF!</definedName>
    <definedName name="GRAF3">#REF!</definedName>
    <definedName name="GRC" localSheetId="3">[12]Tablas!#REF!</definedName>
    <definedName name="GRC" localSheetId="2">[12]Tablas!#REF!</definedName>
    <definedName name="GRC">[12]Tablas!#REF!</definedName>
    <definedName name="GRC_ON_ASO" localSheetId="3">[12]Tablas!#REF!</definedName>
    <definedName name="GRC_ON_ASO" localSheetId="2">[12]Tablas!#REF!</definedName>
    <definedName name="GRC_ON_ASO">[12]Tablas!#REF!</definedName>
    <definedName name="GRC_ON_DAPIAY" localSheetId="3">#REF!</definedName>
    <definedName name="GRC_ON_DAPIAY" localSheetId="2">#REF!</definedName>
    <definedName name="GRC_ON_DAPIAY">#REF!</definedName>
    <definedName name="GRC_ON_GER" localSheetId="3">#REF!</definedName>
    <definedName name="GRC_ON_GER" localSheetId="2">#REF!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3">[12]Tablas!#REF!</definedName>
    <definedName name="GRM" localSheetId="2">[12]Tablas!#REF!</definedName>
    <definedName name="GRM">[12]Tablas!#REF!</definedName>
    <definedName name="GRM_ON_DMARES" localSheetId="3">#REF!</definedName>
    <definedName name="GRM_ON_DMARES" localSheetId="2">#REF!</definedName>
    <definedName name="GRM_ON_DMARES">#REF!</definedName>
    <definedName name="GRM_ON_DRIO" localSheetId="3">#REF!</definedName>
    <definedName name="GRM_ON_DRIO" localSheetId="2">#REF!</definedName>
    <definedName name="GRM_ON_DRIO">#REF!</definedName>
    <definedName name="GRN" localSheetId="3">[12]Tablas!#REF!</definedName>
    <definedName name="GRN" localSheetId="2">[12]Tablas!#REF!</definedName>
    <definedName name="GRN">[12]Tablas!#REF!</definedName>
    <definedName name="GRN_ON_ASO" localSheetId="3">[12]Tablas!#REF!</definedName>
    <definedName name="GRN_ON_ASO" localSheetId="2">[12]Tablas!#REF!</definedName>
    <definedName name="GRN_ON_ASO">[12]Tablas!#REF!</definedName>
    <definedName name="GRN_ON_DIREC" localSheetId="3">#REF!</definedName>
    <definedName name="GRN_ON_DIREC" localSheetId="2">#REF!</definedName>
    <definedName name="GRN_ON_DIREC">#REF!</definedName>
    <definedName name="GRS" localSheetId="3">[12]Tablas!#REF!</definedName>
    <definedName name="GRS" localSheetId="2">[12]Tablas!#REF!</definedName>
    <definedName name="GRS">[12]Tablas!#REF!</definedName>
    <definedName name="GRS_ON_ASO" localSheetId="3">[12]Tablas!#REF!</definedName>
    <definedName name="GRS_ON_ASO" localSheetId="2">[12]Tablas!#REF!</definedName>
    <definedName name="GRS_ON_ASO">[12]Tablas!#REF!</definedName>
    <definedName name="GRS_ON_DIREC" localSheetId="3">#REF!</definedName>
    <definedName name="GRS_ON_DIREC" localSheetId="2">#REF!</definedName>
    <definedName name="GRS_ON_DIREC">#REF!</definedName>
    <definedName name="GRS_ON_HUIL" localSheetId="3">#REF!</definedName>
    <definedName name="GRS_ON_HUIL" localSheetId="2">#REF!</definedName>
    <definedName name="GRS_ON_HUIL">#REF!</definedName>
    <definedName name="grtyerh" hidden="1">{"TAB1",#N/A,TRUE,"GENERAL";"TAB2",#N/A,TRUE,"GENERAL";"TAB3",#N/A,TRUE,"GENERAL";"TAB4",#N/A,TRUE,"GENERAL";"TAB5",#N/A,TRUE,"GENERAL"}</definedName>
    <definedName name="GRUPO1" localSheetId="3">#REF!</definedName>
    <definedName name="GRUPO1" localSheetId="2">#REF!</definedName>
    <definedName name="GRUPO1">#REF!</definedName>
    <definedName name="GRUPO123" localSheetId="3">#REF!</definedName>
    <definedName name="GRUPO123" localSheetId="2">#REF!</definedName>
    <definedName name="GRUPO123">#REF!</definedName>
    <definedName name="GRUPO13" localSheetId="3">#REF!</definedName>
    <definedName name="GRUPO13" localSheetId="2">#REF!</definedName>
    <definedName name="GRUPO13">#REF!</definedName>
    <definedName name="GRUPO2" localSheetId="3">#REF!</definedName>
    <definedName name="GRUPO2" localSheetId="2">#REF!</definedName>
    <definedName name="GRUPO2">#REF!</definedName>
    <definedName name="grupo3">[53]Hoja1!$F$6</definedName>
    <definedName name="grupo4">[53]Hoja1!$F$7</definedName>
    <definedName name="grupo5">[53]Hoja1!$F$10</definedName>
    <definedName name="grupo6">[53]Hoja1!$F$11</definedName>
    <definedName name="grupo7">[53]Hoja1!$F$12</definedName>
    <definedName name="grupo8">[53]Hoja1!$F$13</definedName>
    <definedName name="grupo9">[53]Hoja1!$F$14</definedName>
    <definedName name="GSDG" hidden="1">{"TAB1",#N/A,TRUE,"GENERAL";"TAB2",#N/A,TRUE,"GENERAL";"TAB3",#N/A,TRUE,"GENERAL";"TAB4",#N/A,TRUE,"GENERAL";"TAB5",#N/A,TRUE,"GENERAL"}</definedName>
    <definedName name="gsfsf" hidden="1">{"via1",#N/A,TRUE,"general";"via2",#N/A,TRUE,"general";"via3",#N/A,TRUE,"general"}</definedName>
    <definedName name="GT">[75]BASE!$C$4:$H$255</definedName>
    <definedName name="GTC" localSheetId="3">[12]Tablas!#REF!</definedName>
    <definedName name="GTC" localSheetId="2">[12]Tablas!#REF!</definedName>
    <definedName name="GTC">[12]Tablas!#REF!</definedName>
    <definedName name="GTE" localSheetId="3">[12]Tablas!#REF!</definedName>
    <definedName name="GTE" localSheetId="2">[12]Tablas!#REF!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3">#REF!</definedName>
    <definedName name="GTO_ADMON" localSheetId="2">#REF!</definedName>
    <definedName name="GTO_ADMON">#REF!</definedName>
    <definedName name="GTO_INVEST" localSheetId="3">#REF!</definedName>
    <definedName name="GTO_INVEST" localSheetId="2">#REF!</definedName>
    <definedName name="GTO_INVEST">#REF!</definedName>
    <definedName name="GTO_OPERA" localSheetId="3">#REF!</definedName>
    <definedName name="GTO_OPERA" localSheetId="2">#REF!</definedName>
    <definedName name="GTO_OPERA">#REF!</definedName>
    <definedName name="GTP" localSheetId="3">[12]Tablas!#REF!</definedName>
    <definedName name="GTP" localSheetId="2">[12]Tablas!#REF!</definedName>
    <definedName name="GTP">[12]Tablas!#REF!</definedName>
    <definedName name="GTRE" localSheetId="3">#REF!</definedName>
    <definedName name="GTRE" localSheetId="2">#REF!</definedName>
    <definedName name="GTRE">#REF!</definedName>
    <definedName name="h" localSheetId="3">#REF!</definedName>
    <definedName name="h" localSheetId="2">#REF!</definedName>
    <definedName name="h">#REF!</definedName>
    <definedName name="H_pump" localSheetId="3">#REF!</definedName>
    <definedName name="H_pump" localSheetId="2">#REF!</definedName>
    <definedName name="H_pump">#REF!</definedName>
    <definedName name="h9h" hidden="1">{"via1",#N/A,TRUE,"general";"via2",#N/A,TRUE,"general";"via3",#N/A,TRUE,"general"}</definedName>
    <definedName name="Hazards" localSheetId="3">#REF!</definedName>
    <definedName name="Hazards" localSheetId="2">#REF!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3">ROW(#REF!)</definedName>
    <definedName name="Header_Row" localSheetId="2">ROW(#REF!)</definedName>
    <definedName name="Header_Row">ROW(#REF!)</definedName>
    <definedName name="hed">[53]Datos!$D$8</definedName>
    <definedName name="hen">[53]Datos!$D$9</definedName>
    <definedName name="HERRERO" localSheetId="3">#REF!</definedName>
    <definedName name="HERRERO" localSheetId="2">#REF!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[44]steel!$F$7:$J$7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3">#REF!</definedName>
    <definedName name="HM" localSheetId="2">#REF!</definedName>
    <definedName name="HM">#REF!</definedName>
    <definedName name="hn" hidden="1">{"TAB1",#N/A,TRUE,"GENERAL";"TAB2",#N/A,TRUE,"GENERAL";"TAB3",#N/A,TRUE,"GENERAL";"TAB4",#N/A,TRUE,"GENERAL";"TAB5",#N/A,TRUE,"GENERAL"}</definedName>
    <definedName name="HOJA1" localSheetId="3">#REF!</definedName>
    <definedName name="HOJA1" localSheetId="2">#REF!</definedName>
    <definedName name="HOJA1">#REF!</definedName>
    <definedName name="horat" localSheetId="3">'[20]Itemes Renovación'!#REF!</definedName>
    <definedName name="horat" localSheetId="2">'[20]Itemes Renovación'!#REF!</definedName>
    <definedName name="horat">'[20]Itemes Renovación'!#REF!</definedName>
    <definedName name="Hornos" localSheetId="3">#REF!</definedName>
    <definedName name="Hornos" localSheetId="2">#REF!</definedName>
    <definedName name="Hornos">#REF!</definedName>
    <definedName name="HP_stg_Hz" localSheetId="3">#REF!</definedName>
    <definedName name="HP_stg_Hz" localSheetId="2">#REF!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[53]Datos!$D$7</definedName>
    <definedName name="hrthtrh" hidden="1">{"TAB1",#N/A,TRUE,"GENERAL";"TAB2",#N/A,TRUE,"GENERAL";"TAB3",#N/A,TRUE,"GENERAL";"TAB4",#N/A,TRUE,"GENERAL";"TAB5",#N/A,TRUE,"GENERAL"}</definedName>
    <definedName name="hs" localSheetId="3">#REF!</definedName>
    <definedName name="hs" localSheetId="2">#REF!</definedName>
    <definedName name="hs">#REF!</definedName>
    <definedName name="hsfg" hidden="1">{"via1",#N/A,TRUE,"general";"via2",#N/A,TRUE,"general";"via3",#N/A,TRUE,"general"}</definedName>
    <definedName name="HTAS" localSheetId="3">#REF!</definedName>
    <definedName name="HTAS" localSheetId="2">#REF!</definedName>
    <definedName name="HTAS">#REF!</definedName>
    <definedName name="HTAS1" localSheetId="3">#REF!</definedName>
    <definedName name="HTAS1" localSheetId="2">#REF!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3">#REF!</definedName>
    <definedName name="hut" localSheetId="2">#REF!</definedName>
    <definedName name="hut">#REF!</definedName>
    <definedName name="hxdfk" localSheetId="3">#REF!</definedName>
    <definedName name="hxdfk" localSheetId="2">#REF!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3">#REF!</definedName>
    <definedName name="I" localSheetId="2">#REF!</definedName>
    <definedName name="I">#REF!</definedName>
    <definedName name="i0" localSheetId="3">#REF!</definedName>
    <definedName name="i0" localSheetId="2">#REF!</definedName>
    <definedName name="i0">#REF!</definedName>
    <definedName name="i8i" hidden="1">{"TAB1",#N/A,TRUE,"GENERAL";"TAB2",#N/A,TRUE,"GENERAL";"TAB3",#N/A,TRUE,"GENERAL";"TAB4",#N/A,TRUE,"GENERAL";"TAB5",#N/A,TRUE,"GENERAL"}</definedName>
    <definedName name="ic">[53]Hoja1!$C$17</definedName>
    <definedName name="icbf">[53]Hoja1!$C$15</definedName>
    <definedName name="Icct" localSheetId="3">#REF!</definedName>
    <definedName name="Icct" localSheetId="2">#REF!</definedName>
    <definedName name="Icct">#REF!</definedName>
    <definedName name="ICP" localSheetId="3">[12]Tablas!#REF!</definedName>
    <definedName name="ICP" localSheetId="2">[12]Tablas!#REF!</definedName>
    <definedName name="ICP">[12]Tablas!#REF!</definedName>
    <definedName name="ICP1_1" localSheetId="3">[12]Tablas!#REF!</definedName>
    <definedName name="ICP1_1" localSheetId="2">[12]Tablas!#REF!</definedName>
    <definedName name="ICP1_1">[12]Tablas!#REF!</definedName>
    <definedName name="ICP1_1_1" localSheetId="3">[12]Tablas!#REF!</definedName>
    <definedName name="ICP1_1_1" localSheetId="2">[12]Tablas!#REF!</definedName>
    <definedName name="ICP1_1_1">[12]Tablas!#REF!</definedName>
    <definedName name="ICP1_1_2" localSheetId="3">[12]Tablas!#REF!</definedName>
    <definedName name="ICP1_1_2" localSheetId="2">[12]Tablas!#REF!</definedName>
    <definedName name="ICP1_1_2">[12]Tablas!#REF!</definedName>
    <definedName name="ICP1_1_3" localSheetId="3">[12]Tablas!#REF!</definedName>
    <definedName name="ICP1_1_3" localSheetId="2">[12]Tablas!#REF!</definedName>
    <definedName name="ICP1_1_3">[12]Tablas!#REF!</definedName>
    <definedName name="ICP1_1_4" localSheetId="3">[12]Tablas!#REF!</definedName>
    <definedName name="ICP1_1_4" localSheetId="2">[12]Tablas!#REF!</definedName>
    <definedName name="ICP1_1_4">[12]Tablas!#REF!</definedName>
    <definedName name="ICP1_2" localSheetId="3">[12]Tablas!#REF!</definedName>
    <definedName name="ICP1_2" localSheetId="2">[12]Tablas!#REF!</definedName>
    <definedName name="ICP1_2">[12]Tablas!#REF!</definedName>
    <definedName name="ICP1_3" localSheetId="3">[12]Tablas!#REF!</definedName>
    <definedName name="ICP1_3" localSheetId="2">[12]Tablas!#REF!</definedName>
    <definedName name="ICP1_3">[12]Tablas!#REF!</definedName>
    <definedName name="ICP1_4" localSheetId="3">[12]Tablas!#REF!</definedName>
    <definedName name="ICP1_4" localSheetId="2">[12]Tablas!#REF!</definedName>
    <definedName name="ICP1_4">[12]Tablas!#REF!</definedName>
    <definedName name="ID">[0]!ERR</definedName>
    <definedName name="IF" localSheetId="3">'[50]A. P. U.'!#REF!</definedName>
    <definedName name="IF" localSheetId="2">'[50]A. P. U.'!#REF!</definedName>
    <definedName name="IF">'[50]A. P. U.'!#REF!</definedName>
    <definedName name="Ig" localSheetId="3">#REF!</definedName>
    <definedName name="Ig" localSheetId="2">#REF!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3">#REF!</definedName>
    <definedName name="IL" localSheetId="2">#REF!</definedName>
    <definedName name="IL">#REF!</definedName>
    <definedName name="im">'[76]1'!$N$41</definedName>
    <definedName name="IMP">[25]otros!$C$3</definedName>
    <definedName name="IMPRESSION" localSheetId="3">#REF!</definedName>
    <definedName name="IMPRESSION" localSheetId="2">#REF!</definedName>
    <definedName name="IMPRESSION">#REF!</definedName>
    <definedName name="imprimir" localSheetId="3">#REF!</definedName>
    <definedName name="imprimir" localSheetId="2">#REF!</definedName>
    <definedName name="imprimir">#REF!</definedName>
    <definedName name="IMPTOS" localSheetId="3">#REF!</definedName>
    <definedName name="IMPTOS" localSheetId="2">#REF!</definedName>
    <definedName name="IMPTOS">#REF!</definedName>
    <definedName name="IMPTOS1" localSheetId="3">#REF!</definedName>
    <definedName name="IMPTOS1" localSheetId="2">#REF!</definedName>
    <definedName name="IMPTOS1">#REF!</definedName>
    <definedName name="INC" localSheetId="3">#REF!</definedName>
    <definedName name="INC" localSheetId="2">#REF!</definedName>
    <definedName name="INC">#REF!</definedName>
    <definedName name="INCR._PRODC." localSheetId="3">#REF!</definedName>
    <definedName name="INCR._PRODC." localSheetId="2">#REF!</definedName>
    <definedName name="INCR._PRODC.">#REF!</definedName>
    <definedName name="INDICE" localSheetId="3">#REF!</definedName>
    <definedName name="INDICE" localSheetId="2">#REF!</definedName>
    <definedName name="INDICE">#REF!</definedName>
    <definedName name="inf" localSheetId="3">#REF!</definedName>
    <definedName name="inf" localSheetId="2">#REF!</definedName>
    <definedName name="inf">#REF!</definedName>
    <definedName name="INFORME">[77]TABLAS!$A$1:$A$65536</definedName>
    <definedName name="Informe_semanal" localSheetId="3">#REF!</definedName>
    <definedName name="Informe_semanal" localSheetId="2">#REF!</definedName>
    <definedName name="Informe_semanal">#REF!</definedName>
    <definedName name="INGENIERIA1" localSheetId="3" hidden="1">#REF!</definedName>
    <definedName name="INGENIERIA1" localSheetId="2" hidden="1">#REF!</definedName>
    <definedName name="INGENIERIA1" hidden="1">#REF!</definedName>
    <definedName name="INGENIERIA11" localSheetId="3" hidden="1">#REF!</definedName>
    <definedName name="INGENIERIA11" localSheetId="2" hidden="1">#REF!</definedName>
    <definedName name="INGENIERIA11" hidden="1">#REF!</definedName>
    <definedName name="iniciales">'[27]Reservas de Petróleo'!$A$2,'[27]Reservas de Petróleo'!$A$1,'[27]Reservas de Petróleo'!$D$4,'[27]Reservas de Petróleo'!$D$1:$D$65536</definedName>
    <definedName name="Inicio">[34]BASES!$E$26</definedName>
    <definedName name="INPU" localSheetId="3">#REF!</definedName>
    <definedName name="INPU" localSheetId="2">#REF!</definedName>
    <definedName name="INPU">#REF!</definedName>
    <definedName name="INPUT" localSheetId="3">'[3]7422CW00'!#REF!</definedName>
    <definedName name="INPUT" localSheetId="2">'[3]7422CW00'!#REF!</definedName>
    <definedName name="INPUT">'[3]7422CW00'!#REF!</definedName>
    <definedName name="INSU">[78]INSUMOS!$A$1:$E$65536</definedName>
    <definedName name="Insumos_auxiliares" localSheetId="3">[79]Insumos!#REF!</definedName>
    <definedName name="Insumos_auxiliares" localSheetId="2">[79]Insumos!#REF!</definedName>
    <definedName name="Insumos_auxiliares">[79]Insumos!#REF!</definedName>
    <definedName name="Insumos_basicos" localSheetId="3">#REF!</definedName>
    <definedName name="Insumos_basicos" localSheetId="2">#REF!</definedName>
    <definedName name="Insumos_basicos">#REF!</definedName>
    <definedName name="Int" localSheetId="3">#REF!</definedName>
    <definedName name="Int" localSheetId="2">#REF!</definedName>
    <definedName name="Int">#REF!</definedName>
    <definedName name="InTap">[20]Interc.tapones!$E$1:$E$65536</definedName>
    <definedName name="INTER">[69]Hoja3!$F$7:$F$9</definedName>
    <definedName name="Intercambiadores" localSheetId="3">#REF!</definedName>
    <definedName name="Intercambiadores" localSheetId="2">#REF!</definedName>
    <definedName name="Intercambiadores">#REF!</definedName>
    <definedName name="Interest_Rate" localSheetId="3">#REF!</definedName>
    <definedName name="Interest_Rate" localSheetId="2">#REF!</definedName>
    <definedName name="Interest_Rate">#REF!</definedName>
    <definedName name="INTERMEDIA_I" localSheetId="3">#REF!</definedName>
    <definedName name="INTERMEDIA_I" localSheetId="2">#REF!</definedName>
    <definedName name="INTERMEDIA_I">#REF!</definedName>
    <definedName name="Interventor">[39]CONTRATO!$E$12</definedName>
    <definedName name="IntVal">[20]Interc.válv.!$E$1:$E$65536</definedName>
    <definedName name="INV_11">'[80]PR 1'!$A$2:$N$655</definedName>
    <definedName name="INV_Payments" localSheetId="3">[49]!INV_Payments</definedName>
    <definedName name="INV_Payments" localSheetId="2">[49]!INV_Payments</definedName>
    <definedName name="INV_Payments">[49]!INV_Payments</definedName>
    <definedName name="InvDol1" localSheetId="3">#REF!</definedName>
    <definedName name="InvDol1" localSheetId="2">#REF!</definedName>
    <definedName name="InvDol1">#REF!</definedName>
    <definedName name="InvDol2" localSheetId="3">#REF!</definedName>
    <definedName name="InvDol2" localSheetId="2">#REF!</definedName>
    <definedName name="InvDol2">#REF!</definedName>
    <definedName name="InvDol3" localSheetId="3">#REF!</definedName>
    <definedName name="InvDol3" localSheetId="2">#REF!</definedName>
    <definedName name="InvDol3">#REF!</definedName>
    <definedName name="InvDol4" localSheetId="3">#REF!</definedName>
    <definedName name="InvDol4" localSheetId="2">#REF!</definedName>
    <definedName name="InvDol4">#REF!</definedName>
    <definedName name="InvDol5" localSheetId="3">#REF!</definedName>
    <definedName name="InvDol5" localSheetId="2">#REF!</definedName>
    <definedName name="InvDol5">#REF!</definedName>
    <definedName name="InvDol6" localSheetId="3">#REF!</definedName>
    <definedName name="InvDol6" localSheetId="2">#REF!</definedName>
    <definedName name="InvDol6">#REF!</definedName>
    <definedName name="InvDol7" localSheetId="3">#REF!</definedName>
    <definedName name="InvDol7" localSheetId="2">#REF!</definedName>
    <definedName name="InvDol7">#REF!</definedName>
    <definedName name="InvDol8" localSheetId="3">#REF!</definedName>
    <definedName name="InvDol8" localSheetId="2">#REF!</definedName>
    <definedName name="InvDol8">#REF!</definedName>
    <definedName name="IOU" localSheetId="3">#REF!</definedName>
    <definedName name="IOU" localSheetId="2">#REF!</definedName>
    <definedName name="IOU">#REF!</definedName>
    <definedName name="IOUHH">[0]!ERR</definedName>
    <definedName name="IP" localSheetId="3">#REF!</definedName>
    <definedName name="IP" localSheetId="2">#REF!</definedName>
    <definedName name="IP">#REF!</definedName>
    <definedName name="irng" localSheetId="3" hidden="1">#REF!</definedName>
    <definedName name="irng" localSheetId="2" hidden="1">#REF!</definedName>
    <definedName name="irng" hidden="1">#REF!</definedName>
    <definedName name="Iss">'[39]LIQUIDA-NOMINA'!$AT$4</definedName>
    <definedName name="issafp">[53]Hoja1!$C$19</definedName>
    <definedName name="isscs">[53]Hoja1!$C$21</definedName>
    <definedName name="isseps">[53]Hoja1!$C$20</definedName>
    <definedName name="ITEM">[75]BASE!$C$4:$H$255</definedName>
    <definedName name="ITEM1" localSheetId="3">#REF!</definedName>
    <definedName name="ITEM1" localSheetId="2">#REF!</definedName>
    <definedName name="ITEM1">#REF!</definedName>
    <definedName name="ITEM15" localSheetId="3">#REF!</definedName>
    <definedName name="ITEM15" localSheetId="2">#REF!</definedName>
    <definedName name="ITEM15">#REF!</definedName>
    <definedName name="ITEM2" localSheetId="3">#REF!</definedName>
    <definedName name="ITEM2" localSheetId="2">#REF!</definedName>
    <definedName name="ITEM2">#REF!</definedName>
    <definedName name="item210.3" localSheetId="3">#REF!</definedName>
    <definedName name="item210.3" localSheetId="2">#REF!</definedName>
    <definedName name="item210.3">#REF!</definedName>
    <definedName name="item230.1" localSheetId="3">#REF!</definedName>
    <definedName name="item230.1" localSheetId="2">#REF!</definedName>
    <definedName name="item230.1">#REF!</definedName>
    <definedName name="ITEM3" localSheetId="3">#REF!</definedName>
    <definedName name="ITEM3" localSheetId="2">#REF!</definedName>
    <definedName name="ITEM3">#REF!</definedName>
    <definedName name="item310" localSheetId="3">#REF!</definedName>
    <definedName name="item310" localSheetId="2">#REF!</definedName>
    <definedName name="item310">#REF!</definedName>
    <definedName name="item320.2" localSheetId="3">#REF!</definedName>
    <definedName name="item320.2" localSheetId="2">#REF!</definedName>
    <definedName name="item320.2">#REF!</definedName>
    <definedName name="item330.1" localSheetId="3">#REF!</definedName>
    <definedName name="item330.1" localSheetId="2">#REF!</definedName>
    <definedName name="item330.1">#REF!</definedName>
    <definedName name="item420" localSheetId="3">#REF!</definedName>
    <definedName name="item420" localSheetId="2">#REF!</definedName>
    <definedName name="item420">#REF!</definedName>
    <definedName name="item450.2P" localSheetId="3">#REF!</definedName>
    <definedName name="item450.2P" localSheetId="2">#REF!</definedName>
    <definedName name="item450.2P">#REF!</definedName>
    <definedName name="item600.1" localSheetId="3">#REF!</definedName>
    <definedName name="item600.1" localSheetId="2">#REF!</definedName>
    <definedName name="item600.1">#REF!</definedName>
    <definedName name="item610.1" localSheetId="3">#REF!</definedName>
    <definedName name="item610.1" localSheetId="2">#REF!</definedName>
    <definedName name="item610.1">#REF!</definedName>
    <definedName name="item610.2" localSheetId="3">#REF!</definedName>
    <definedName name="item610.2" localSheetId="2">#REF!</definedName>
    <definedName name="item610.2">#REF!</definedName>
    <definedName name="item630.4" localSheetId="3">#REF!</definedName>
    <definedName name="item630.4" localSheetId="2">#REF!</definedName>
    <definedName name="item630.4">#REF!</definedName>
    <definedName name="item630.6" localSheetId="3">#REF!</definedName>
    <definedName name="item630.6" localSheetId="2">#REF!</definedName>
    <definedName name="item630.6">#REF!</definedName>
    <definedName name="item630.7" localSheetId="3">#REF!</definedName>
    <definedName name="item630.7" localSheetId="2">#REF!</definedName>
    <definedName name="item630.7">#REF!</definedName>
    <definedName name="item640.3" localSheetId="3">#REF!</definedName>
    <definedName name="item640.3" localSheetId="2">#REF!</definedName>
    <definedName name="item640.3">#REF!</definedName>
    <definedName name="item661" localSheetId="3">#REF!</definedName>
    <definedName name="item661" localSheetId="2">#REF!</definedName>
    <definedName name="item661">#REF!</definedName>
    <definedName name="item671" localSheetId="3">#REF!</definedName>
    <definedName name="item671" localSheetId="2">#REF!</definedName>
    <definedName name="item671">#REF!</definedName>
    <definedName name="item673.1" localSheetId="3">#REF!</definedName>
    <definedName name="item673.1" localSheetId="2">#REF!</definedName>
    <definedName name="item673.1">#REF!</definedName>
    <definedName name="item673.3" localSheetId="3">#REF!</definedName>
    <definedName name="item673.3" localSheetId="2">#REF!</definedName>
    <definedName name="item673.3">#REF!</definedName>
    <definedName name="item681" localSheetId="3">#REF!</definedName>
    <definedName name="item681" localSheetId="2">#REF!</definedName>
    <definedName name="item681">#REF!</definedName>
    <definedName name="item700.1" localSheetId="3">#REF!</definedName>
    <definedName name="item700.1" localSheetId="2">#REF!</definedName>
    <definedName name="item700.1">#REF!</definedName>
    <definedName name="item710.1" localSheetId="3">#REF!</definedName>
    <definedName name="item710.1" localSheetId="2">#REF!</definedName>
    <definedName name="item710.1">#REF!</definedName>
    <definedName name="item710.2" localSheetId="3">#REF!</definedName>
    <definedName name="item710.2" localSheetId="2">#REF!</definedName>
    <definedName name="item710.2">#REF!</definedName>
    <definedName name="item730.1" localSheetId="3">#REF!</definedName>
    <definedName name="item730.1" localSheetId="2">#REF!</definedName>
    <definedName name="item730.1">#REF!</definedName>
    <definedName name="item730.2" localSheetId="3">#REF!</definedName>
    <definedName name="item730.2" localSheetId="2">#REF!</definedName>
    <definedName name="item730.2">#REF!</definedName>
    <definedName name="item730.2.4" localSheetId="3">#REF!</definedName>
    <definedName name="item730.2.4" localSheetId="2">#REF!</definedName>
    <definedName name="item730.2.4">#REF!</definedName>
    <definedName name="item900.2" localSheetId="3">#REF!</definedName>
    <definedName name="item900.2" localSheetId="2">#REF!</definedName>
    <definedName name="item900.2">#REF!</definedName>
    <definedName name="ItemCodos" localSheetId="3">#REF!</definedName>
    <definedName name="ItemCodos" localSheetId="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3">#REF!</definedName>
    <definedName name="IVA" localSheetId="2">#REF!</definedName>
    <definedName name="IVA">#REF!</definedName>
    <definedName name="iwjer" localSheetId="3">#REF!</definedName>
    <definedName name="iwjer" localSheetId="2">#REF!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3" hidden="1">#REF!</definedName>
    <definedName name="jfç" localSheetId="2"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3">#REF!</definedName>
    <definedName name="jkl" localSheetId="2">#REF!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 localSheetId="2">#REF!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3">#REF!</definedName>
    <definedName name="K0F1" localSheetId="2">#REF!</definedName>
    <definedName name="K0F1">#REF!</definedName>
    <definedName name="K0F2" localSheetId="3">#REF!</definedName>
    <definedName name="K0F2" localSheetId="2">#REF!</definedName>
    <definedName name="K0F2">#REF!</definedName>
    <definedName name="K10ALO" localSheetId="3">#REF!</definedName>
    <definedName name="K10ALO" localSheetId="2">#REF!</definedName>
    <definedName name="K10ALO">#REF!</definedName>
    <definedName name="K11ALO" localSheetId="3">#REF!</definedName>
    <definedName name="K11ALO" localSheetId="2">#REF!</definedName>
    <definedName name="K11ALO">#REF!</definedName>
    <definedName name="K1F1" localSheetId="3">#REF!</definedName>
    <definedName name="K1F1" localSheetId="2">#REF!</definedName>
    <definedName name="K1F1">#REF!</definedName>
    <definedName name="K1F2" localSheetId="3">#REF!</definedName>
    <definedName name="K1F2" localSheetId="2">#REF!</definedName>
    <definedName name="K1F2">#REF!</definedName>
    <definedName name="K2F1" localSheetId="3">#REF!</definedName>
    <definedName name="K2F1" localSheetId="2">#REF!</definedName>
    <definedName name="K2F1">#REF!</definedName>
    <definedName name="K2F2" localSheetId="3">#REF!</definedName>
    <definedName name="K2F2" localSheetId="2">#REF!</definedName>
    <definedName name="K2F2">#REF!</definedName>
    <definedName name="K3F1" localSheetId="3">#REF!</definedName>
    <definedName name="K3F1" localSheetId="2">#REF!</definedName>
    <definedName name="K3F1">#REF!</definedName>
    <definedName name="K3F2" localSheetId="3">#REF!</definedName>
    <definedName name="K3F2" localSheetId="2">#REF!</definedName>
    <definedName name="K3F2">#REF!</definedName>
    <definedName name="K4F1" localSheetId="3">#REF!</definedName>
    <definedName name="K4F1" localSheetId="2">#REF!</definedName>
    <definedName name="K4F1">#REF!</definedName>
    <definedName name="K4F2" localSheetId="3">#REF!</definedName>
    <definedName name="K4F2" localSheetId="2">#REF!</definedName>
    <definedName name="K4F2">#REF!</definedName>
    <definedName name="K5F1" localSheetId="3">#REF!</definedName>
    <definedName name="K5F1" localSheetId="2">#REF!</definedName>
    <definedName name="K5F1">#REF!</definedName>
    <definedName name="K5F2" localSheetId="3">#REF!</definedName>
    <definedName name="K5F2" localSheetId="2">#REF!</definedName>
    <definedName name="K5F2">#REF!</definedName>
    <definedName name="K6F1" localSheetId="3">#REF!</definedName>
    <definedName name="K6F1" localSheetId="2">#REF!</definedName>
    <definedName name="K6F1">#REF!</definedName>
    <definedName name="K6F2" localSheetId="3">#REF!</definedName>
    <definedName name="K6F2" localSheetId="2">#REF!</definedName>
    <definedName name="K6F2">#REF!</definedName>
    <definedName name="K7F1" localSheetId="3">#REF!</definedName>
    <definedName name="K7F1" localSheetId="2">#REF!</definedName>
    <definedName name="K7F1">#REF!</definedName>
    <definedName name="K7F2" localSheetId="3">#REF!</definedName>
    <definedName name="K7F2" localSheetId="2">#REF!</definedName>
    <definedName name="K7F2">#REF!</definedName>
    <definedName name="K8ALO" localSheetId="3">#REF!</definedName>
    <definedName name="K8ALO" localSheetId="2">#REF!</definedName>
    <definedName name="K8ALO">#REF!</definedName>
    <definedName name="K8F1" localSheetId="3">#REF!</definedName>
    <definedName name="K8F1" localSheetId="2">#REF!</definedName>
    <definedName name="K8F1">#REF!</definedName>
    <definedName name="K8F2" localSheetId="3">#REF!</definedName>
    <definedName name="K8F2" localSheetId="2">#REF!</definedName>
    <definedName name="K8F2">#REF!</definedName>
    <definedName name="K9ALO" localSheetId="3">#REF!</definedName>
    <definedName name="K9ALO" localSheetId="2">#REF!</definedName>
    <definedName name="K9ALO">#REF!</definedName>
    <definedName name="kdmfm" localSheetId="3" hidden="1">#REF!</definedName>
    <definedName name="kdmfm" localSheetId="2" hidden="1">#REF!</definedName>
    <definedName name="kdmfm" hidden="1">#REF!</definedName>
    <definedName name="kf" localSheetId="3">#REF!</definedName>
    <definedName name="kf" localSheetId="2">#REF!</definedName>
    <definedName name="kf">#REF!</definedName>
    <definedName name="kh" localSheetId="3">#REF!</definedName>
    <definedName name="kh" localSheetId="2">#REF!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3">#REF!</definedName>
    <definedName name="kj" localSheetId="2">#REF!</definedName>
    <definedName name="kj">#REF!</definedName>
    <definedName name="kjhkd" hidden="1">{"via1",#N/A,TRUE,"general";"via2",#N/A,TRUE,"general";"via3",#N/A,TRUE,"general"}</definedName>
    <definedName name="kjj" localSheetId="3">#REF!</definedName>
    <definedName name="kjj" localSheetId="2">#REF!</definedName>
    <definedName name="kjj">#REF!</definedName>
    <definedName name="kjk" hidden="1">{"via1",#N/A,TRUE,"general";"via2",#N/A,TRUE,"general";"via3",#N/A,TRUE,"general"}</definedName>
    <definedName name="kjtrkjr" hidden="1">{"via1",#N/A,TRUE,"general";"via2",#N/A,TRUE,"general";"via3",#N/A,TRUE,"general"}</definedName>
    <definedName name="kk" localSheetId="3">#REF!</definedName>
    <definedName name="kk" localSheetId="2">#REF!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3">#REF!</definedName>
    <definedName name="klklk" localSheetId="2">#REF!</definedName>
    <definedName name="klklk">#REF!</definedName>
    <definedName name="km" localSheetId="3">#REF!</definedName>
    <definedName name="km" localSheetId="2">#REF!</definedName>
    <definedName name="km">#REF!</definedName>
    <definedName name="krtrk" hidden="1">{"via1",#N/A,TRUE,"general";"via2",#N/A,TRUE,"general";"via3",#N/A,TRUE,"general"}</definedName>
    <definedName name="ks" localSheetId="3">#REF!</definedName>
    <definedName name="ks" localSheetId="2">#REF!</definedName>
    <definedName name="ks">#REF!</definedName>
    <definedName name="ksogtk" localSheetId="3">#REF!</definedName>
    <definedName name="ksogtk" localSheetId="2">#REF!</definedName>
    <definedName name="ksogtk">#REF!</definedName>
    <definedName name="kuyhgbe" localSheetId="3">#REF!</definedName>
    <definedName name="kuyhgbe" localSheetId="2">#REF!</definedName>
    <definedName name="kuyhgbe">#REF!</definedName>
    <definedName name="kyr" hidden="1">{"TAB1",#N/A,TRUE,"GENERAL";"TAB2",#N/A,TRUE,"GENERAL";"TAB3",#N/A,TRUE,"GENERAL";"TAB4",#N/A,TRUE,"GENERAL";"TAB5",#N/A,TRUE,"GENERAL"}</definedName>
    <definedName name="L" localSheetId="3">#REF!</definedName>
    <definedName name="L" localSheetId="2">#REF!</definedName>
    <definedName name="L">#REF!</definedName>
    <definedName name="la" localSheetId="3">#REF!</definedName>
    <definedName name="la" localSheetId="2">#REF!</definedName>
    <definedName name="la">#REF!</definedName>
    <definedName name="LAF" localSheetId="3">#REF!</definedName>
    <definedName name="LAF" localSheetId="2">#REF!</definedName>
    <definedName name="LAF">#REF!</definedName>
    <definedName name="lame" localSheetId="3" hidden="1">#REF!</definedName>
    <definedName name="lame" localSheetId="2" hidden="1">#REF!</definedName>
    <definedName name="lame" hidden="1">#REF!</definedName>
    <definedName name="LANODO" localSheetId="3">#REF!</definedName>
    <definedName name="LANODO" localSheetId="2">#REF!</definedName>
    <definedName name="LANODO">#REF!</definedName>
    <definedName name="LANODOFT" localSheetId="3">#REF!</definedName>
    <definedName name="LANODOFT" localSheetId="2">#REF!</definedName>
    <definedName name="LANODOFT">#REF!</definedName>
    <definedName name="Last_Row">#N/A</definedName>
    <definedName name="lb" localSheetId="3">#REF!</definedName>
    <definedName name="lb" localSheetId="2">#REF!</definedName>
    <definedName name="lb">#REF!</definedName>
    <definedName name="ld" localSheetId="3">#REF!</definedName>
    <definedName name="ld" localSheetId="2">#REF!</definedName>
    <definedName name="ld">#REF!</definedName>
    <definedName name="Libro1_Hoja1_Lista" localSheetId="3">[81]LISTADO!#REF!</definedName>
    <definedName name="Libro1_Hoja1_Lista" localSheetId="2">[81]LISTADO!#REF!</definedName>
    <definedName name="Libro1_Hoja1_Lista">[81]LISTADO!#REF!</definedName>
    <definedName name="LICITACION" localSheetId="3">#REF!</definedName>
    <definedName name="LICITACION" localSheetId="2">#REF!</definedName>
    <definedName name="LICITACION">#REF!</definedName>
    <definedName name="LINEA" localSheetId="3">[82]CONT_ADI!#REF!</definedName>
    <definedName name="LINEA" localSheetId="2">[82]CONT_ADI!#REF!</definedName>
    <definedName name="LINEA">[82]CONT_ADI!#REF!</definedName>
    <definedName name="ListaCantidad" localSheetId="3">#REF!</definedName>
    <definedName name="ListaCantidad" localSheetId="2">#REF!</definedName>
    <definedName name="ListaCantidad">#REF!</definedName>
    <definedName name="Listado" localSheetId="3">#REF!</definedName>
    <definedName name="Listado" localSheetId="2">#REF!</definedName>
    <definedName name="Listado">#REF!</definedName>
    <definedName name="Listado1" localSheetId="3">#REF!</definedName>
    <definedName name="Listado1" localSheetId="2">#REF!</definedName>
    <definedName name="Listado1">#REF!</definedName>
    <definedName name="ListaItem" localSheetId="3">#REF!</definedName>
    <definedName name="ListaItem" localSheetId="2">#REF!</definedName>
    <definedName name="ListaItem">#REF!</definedName>
    <definedName name="ListaUni">[83]TOTALES!$D$7:$D$654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3">#REF!</definedName>
    <definedName name="llam" localSheetId="2">#REF!</definedName>
    <definedName name="llam">#REF!</definedName>
    <definedName name="LLL">[84]tub!$C$1:$J$39</definedName>
    <definedName name="lllllh" hidden="1">{"via1",#N/A,TRUE,"general";"via2",#N/A,TRUE,"general";"via3",#N/A,TRUE,"general"}</definedName>
    <definedName name="lllllllo" hidden="1">{"via1",#N/A,TRUE,"general";"via2",#N/A,TRUE,"general";"via3",#N/A,TRUE,"general"}</definedName>
    <definedName name="Loan_Amount" localSheetId="3">#REF!</definedName>
    <definedName name="Loan_Amount" localSheetId="2">#REF!</definedName>
    <definedName name="Loan_Amount">#REF!</definedName>
    <definedName name="Loan_Start" localSheetId="3">#REF!</definedName>
    <definedName name="Loan_Start" localSheetId="2">#REF!</definedName>
    <definedName name="Loan_Start">#REF!</definedName>
    <definedName name="Loan_Years" localSheetId="3">#REF!</definedName>
    <definedName name="Loan_Years" localSheetId="2">#REF!</definedName>
    <definedName name="Loan_Years">#REF!</definedName>
    <definedName name="LOCA" localSheetId="3">[26]!absc</definedName>
    <definedName name="LOCA" localSheetId="2">[26]!absc</definedName>
    <definedName name="LOCA">[26]!absc</definedName>
    <definedName name="LOCA1" localSheetId="3">[37]!absc</definedName>
    <definedName name="LOCA1" localSheetId="2">[37]!absc</definedName>
    <definedName name="LOCA1">[37]!absc</definedName>
    <definedName name="LOCALIZACION_Y_REPLANTEO" localSheetId="3">#REF!</definedName>
    <definedName name="LOCALIZACION_Y_REPLANTEO" localSheetId="2">#REF!</definedName>
    <definedName name="LOCALIZACION_Y_REPLANTEO">#REF!</definedName>
    <definedName name="LOGO">[0]!ERR</definedName>
    <definedName name="lolol" hidden="1">{"TAB1",#N/A,TRUE,"GENERAL";"TAB2",#N/A,TRUE,"GENERAL";"TAB3",#N/A,TRUE,"GENERAL";"TAB4",#N/A,TRUE,"GENERAL";"TAB5",#N/A,TRUE,"GENERAL"}</definedName>
    <definedName name="Longitud" localSheetId="3">#REF!</definedName>
    <definedName name="Longitud" localSheetId="2">#REF!</definedName>
    <definedName name="Longitud">#REF!</definedName>
    <definedName name="lp" localSheetId="3">#REF!</definedName>
    <definedName name="lp" localSheetId="2">#REF!</definedName>
    <definedName name="lp">#REF!</definedName>
    <definedName name="lplpl" hidden="1">{"via1",#N/A,TRUE,"general";"via2",#N/A,TRUE,"general";"via3",#N/A,TRUE,"general"}</definedName>
    <definedName name="lt" localSheetId="3">#REF!</definedName>
    <definedName name="lt" localSheetId="2">#REF!</definedName>
    <definedName name="lt">#REF!</definedName>
    <definedName name="lun" localSheetId="3">'[36]Res-Accide-10'!#REF!</definedName>
    <definedName name="lun" localSheetId="2">'[36]Res-Accide-10'!#REF!</definedName>
    <definedName name="lun">'[36]Res-Accide-10'!#REF!</definedName>
    <definedName name="lv" localSheetId="3">#REF!</definedName>
    <definedName name="lv" localSheetId="2">#REF!</definedName>
    <definedName name="lv">#REF!</definedName>
    <definedName name="m" localSheetId="3">#REF!</definedName>
    <definedName name="m" localSheetId="2">#REF!</definedName>
    <definedName name="m">#REF!</definedName>
    <definedName name="MA" localSheetId="3">'[36]Res-Accide-10'!#REF!</definedName>
    <definedName name="MA" localSheetId="2">'[36]Res-Accide-10'!#REF!</definedName>
    <definedName name="MA">'[36]Res-Accide-10'!#REF!</definedName>
    <definedName name="MACR" localSheetId="3">#REF!</definedName>
    <definedName name="MACR" localSheetId="2">#REF!</definedName>
    <definedName name="MACR">#REF!</definedName>
    <definedName name="MACRDEL" localSheetId="3">'[3]7422CW00'!#REF!</definedName>
    <definedName name="MACRDEL" localSheetId="2">'[3]7422CW00'!#REF!</definedName>
    <definedName name="MACRDEL">'[3]7422CW00'!#REF!</definedName>
    <definedName name="Macroactividad" localSheetId="3">#REF!</definedName>
    <definedName name="Macroactividad" localSheetId="2">#REF!</definedName>
    <definedName name="Macroactividad">#REF!</definedName>
    <definedName name="mafdsf" hidden="1">{"via1",#N/A,TRUE,"general";"via2",#N/A,TRUE,"general";"via3",#N/A,TRUE,"general"}</definedName>
    <definedName name="MANUAL" localSheetId="3">#REF!</definedName>
    <definedName name="MANUAL" localSheetId="2">#REF!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[52]Insum!$A$68:$H$98</definedName>
    <definedName name="mar" localSheetId="3">'[36]Res-Accide-10'!#REF!</definedName>
    <definedName name="mar" localSheetId="2">'[36]Res-Accide-10'!#REF!</definedName>
    <definedName name="mar">'[36]Res-Accide-10'!#REF!</definedName>
    <definedName name="MARCO_H" localSheetId="3">#REF!</definedName>
    <definedName name="MARCO_H" localSheetId="2">#REF!</definedName>
    <definedName name="MARCO_H">#REF!</definedName>
    <definedName name="marina" localSheetId="3">'[85]Informe Semanal 1'!#REF!</definedName>
    <definedName name="marina" localSheetId="2">'[85]Informe Semanal 1'!#REF!</definedName>
    <definedName name="marina">'[85]Informe Semanal 1'!#REF!</definedName>
    <definedName name="masor" hidden="1">{"via1",#N/A,TRUE,"general";"via2",#N/A,TRUE,"general";"via3",#N/A,TRUE,"general"}</definedName>
    <definedName name="MAT" localSheetId="3">#REF!</definedName>
    <definedName name="MAT" localSheetId="2">#REF!</definedName>
    <definedName name="MAT">#REF!</definedName>
    <definedName name="MATERIAL">'[86]TABLA MATERIALES'!$A$3:$D$654</definedName>
    <definedName name="materiales">[67]materiales!$A$7:$A$1317</definedName>
    <definedName name="materiales1" localSheetId="3">#REF!</definedName>
    <definedName name="materiales1" localSheetId="2">#REF!</definedName>
    <definedName name="materiales1">#REF!</definedName>
    <definedName name="MaterialTub" localSheetId="3">#REF!</definedName>
    <definedName name="MaterialTub" localSheetId="2">#REF!</definedName>
    <definedName name="MaterialTub">#REF!</definedName>
    <definedName name="MATRIZ" localSheetId="3">#REF!</definedName>
    <definedName name="MATRIZ" localSheetId="2">#REF!</definedName>
    <definedName name="MATRIZ">#REF!</definedName>
    <definedName name="MATRIZ_DE_DATOS" localSheetId="3">#REF!</definedName>
    <definedName name="MATRIZ_DE_DATOS" localSheetId="2">#REF!</definedName>
    <definedName name="MATRIZ_DE_DATOS">#REF!</definedName>
    <definedName name="MCCs" localSheetId="3">#REF!</definedName>
    <definedName name="MCCs" localSheetId="2">#REF!</definedName>
    <definedName name="MCCs">#REF!</definedName>
    <definedName name="mdd" hidden="1">{"via1",#N/A,TRUE,"general";"via2",#N/A,TRUE,"general";"via3",#N/A,TRUE,"general"}</definedName>
    <definedName name="mediah_reposo_comida" localSheetId="3">'[87]CCP,LEYES, Y DEC.'!#REF!</definedName>
    <definedName name="mediah_reposo_comida" localSheetId="2">'[87]CCP,LEYES, Y DEC.'!#REF!</definedName>
    <definedName name="mediah_reposo_comida">'[87]CCP,LEYES, Y DEC.'!#REF!</definedName>
    <definedName name="meg" hidden="1">{"TAB1",#N/A,TRUE,"GENERAL";"TAB2",#N/A,TRUE,"GENERAL";"TAB3",#N/A,TRUE,"GENERAL";"TAB4",#N/A,TRUE,"GENERAL";"TAB5",#N/A,TRUE,"GENERAL"}</definedName>
    <definedName name="MENU1" localSheetId="3">'[3]7422CW00'!#REF!</definedName>
    <definedName name="MENU1" localSheetId="2">'[3]7422CW00'!#REF!</definedName>
    <definedName name="MENU1">'[3]7422CW00'!#REF!</definedName>
    <definedName name="MENU2" localSheetId="3">'[3]7422CW00'!#REF!</definedName>
    <definedName name="MENU2" localSheetId="2">'[3]7422CW00'!#REF!</definedName>
    <definedName name="MENU2">'[3]7422CW00'!#REF!</definedName>
    <definedName name="MENU3" localSheetId="3">'[3]7422CW00'!#REF!</definedName>
    <definedName name="MENU3" localSheetId="2">'[3]7422CW00'!#REF!</definedName>
    <definedName name="MENU3">'[3]7422CW00'!#REF!</definedName>
    <definedName name="MENU4" localSheetId="3">'[3]7422CW00'!#REF!</definedName>
    <definedName name="MENU4" localSheetId="2">'[3]7422CW00'!#REF!</definedName>
    <definedName name="MENU4">'[3]7422CW00'!#REF!</definedName>
    <definedName name="MENU5" localSheetId="3">'[3]7422CW00'!#REF!</definedName>
    <definedName name="MENU5" localSheetId="2">'[3]7422CW00'!#REF!</definedName>
    <definedName name="MENU5">'[3]7422CW00'!#REF!</definedName>
    <definedName name="MENU6" localSheetId="3">'[3]7422CW00'!#REF!</definedName>
    <definedName name="MENU6" localSheetId="2">'[3]7422CW00'!#REF!</definedName>
    <definedName name="MENU6">'[3]7422CW00'!#REF!</definedName>
    <definedName name="MES">[25]PRESUPUESTO!$C$13</definedName>
    <definedName name="MesCotiz">'[10]LIQ-NOM'!$H$3</definedName>
    <definedName name="MesCotizacion">'[39]LIQUIDA-NOMINA'!$H$3</definedName>
    <definedName name="MESES" localSheetId="3">#REF!</definedName>
    <definedName name="MESES" localSheetId="2">#REF!</definedName>
    <definedName name="MESES">#REF!</definedName>
    <definedName name="MesesMora">'[10]LIQ-NOM'!$I$3</definedName>
    <definedName name="Meta1" localSheetId="3">#REF!</definedName>
    <definedName name="Meta1" localSheetId="2">#REF!</definedName>
    <definedName name="Meta1">#REF!</definedName>
    <definedName name="Meta2" localSheetId="3">#REF!</definedName>
    <definedName name="Meta2" localSheetId="2">#REF!</definedName>
    <definedName name="Meta2">#REF!</definedName>
    <definedName name="Meta3" localSheetId="3">#REF!</definedName>
    <definedName name="Meta3" localSheetId="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3">#REF!</definedName>
    <definedName name="Mi_Salida" localSheetId="2">#REF!</definedName>
    <definedName name="Mi_Salida">#REF!</definedName>
    <definedName name="Mi_Salida1" localSheetId="3">#REF!</definedName>
    <definedName name="Mi_Salida1" localSheetId="2">#REF!</definedName>
    <definedName name="Mi_Salida1">#REF!</definedName>
    <definedName name="MICR" localSheetId="3">#REF!</definedName>
    <definedName name="MICR" localSheetId="2">#REF!</definedName>
    <definedName name="MICR">#REF!</definedName>
    <definedName name="MIN_MAX_sma" localSheetId="3">#REF!</definedName>
    <definedName name="MIN_MAX_sma" localSheetId="2">#REF!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3">#REF!</definedName>
    <definedName name="MJU" localSheetId="2">#REF!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3">#REF!</definedName>
    <definedName name="MOD" localSheetId="2">#REF!</definedName>
    <definedName name="MOD">#REF!</definedName>
    <definedName name="MODIVejec" hidden="1">{#N/A,#N/A,FALSE,"Hoja1";#N/A,#N/A,FALSE,"Hoja2"}</definedName>
    <definedName name="Módulo3.anexo1" localSheetId="3">[9]!Módulo3.anexo1</definedName>
    <definedName name="Módulo3.anexo1" localSheetId="2">[9]!Módulo3.anexo1</definedName>
    <definedName name="Módulo3.anexo1">[9]!Módulo3.anexo1</definedName>
    <definedName name="Módulo3.anexo10" localSheetId="3">[9]!Módulo3.anexo10</definedName>
    <definedName name="Módulo3.anexo10" localSheetId="2">[9]!Módulo3.anexo10</definedName>
    <definedName name="Módulo3.anexo10">[9]!Módulo3.anexo10</definedName>
    <definedName name="Módulo3.anexo11" localSheetId="3">[9]!Módulo3.anexo11</definedName>
    <definedName name="Módulo3.anexo11" localSheetId="2">[9]!Módulo3.anexo11</definedName>
    <definedName name="Módulo3.anexo11">[9]!Módulo3.anexo11</definedName>
    <definedName name="Módulo3.anexo12" localSheetId="3">[9]!Módulo3.anexo12</definedName>
    <definedName name="Módulo3.anexo12" localSheetId="2">[9]!Módulo3.anexo12</definedName>
    <definedName name="Módulo3.anexo12">[9]!Módulo3.anexo12</definedName>
    <definedName name="Módulo3.anexo3" localSheetId="3">[9]!Módulo3.anexo3</definedName>
    <definedName name="Módulo3.anexo3" localSheetId="2">[9]!Módulo3.anexo3</definedName>
    <definedName name="Módulo3.anexo3">[9]!Módulo3.anexo3</definedName>
    <definedName name="Módulo3.anexo4" localSheetId="3">[9]!Módulo3.anexo4</definedName>
    <definedName name="Módulo3.anexo4" localSheetId="2">[9]!Módulo3.anexo4</definedName>
    <definedName name="Módulo3.anexo4">[9]!Módulo3.anexo4</definedName>
    <definedName name="Módulo3.anexo5" localSheetId="3">[9]!Módulo3.anexo5</definedName>
    <definedName name="Módulo3.anexo5" localSheetId="2">[9]!Módulo3.anexo5</definedName>
    <definedName name="Módulo3.anexo5">[9]!Módulo3.anexo5</definedName>
    <definedName name="Módulo3.anexo6" localSheetId="3">[9]!Módulo3.anexo6</definedName>
    <definedName name="Módulo3.anexo6" localSheetId="2">[9]!Módulo3.anexo6</definedName>
    <definedName name="Módulo3.anexo6">[9]!Módulo3.anexo6</definedName>
    <definedName name="Módulo8.anexo16" localSheetId="3">[9]!Módulo8.anexo16</definedName>
    <definedName name="Módulo8.anexo16" localSheetId="2">[9]!Módulo8.anexo16</definedName>
    <definedName name="Módulo8.anexo16">[9]!Módulo8.anexo16</definedName>
    <definedName name="MOE" hidden="1">{#N/A,#N/A,FALSE,"Hoja1";#N/A,#N/A,FALSE,"Hoja2"}</definedName>
    <definedName name="MONEDA">[88]Tablas!$AO$6:$AO$7</definedName>
    <definedName name="mono" localSheetId="3">#REF!</definedName>
    <definedName name="mono" localSheetId="2">#REF!</definedName>
    <definedName name="mono">#REF!</definedName>
    <definedName name="MontoVigenciasA1" localSheetId="3">#REF!</definedName>
    <definedName name="MontoVigenciasA1" localSheetId="2">#REF!</definedName>
    <definedName name="MontoVigenciasA1">#REF!</definedName>
    <definedName name="MontoVigenciasA2" localSheetId="3">#REF!</definedName>
    <definedName name="MontoVigenciasA2" localSheetId="2">#REF!</definedName>
    <definedName name="MontoVigenciasA2">#REF!</definedName>
    <definedName name="MontoVigenciasA3" localSheetId="3">#REF!</definedName>
    <definedName name="MontoVigenciasA3" localSheetId="2">#REF!</definedName>
    <definedName name="MontoVigenciasA3">#REF!</definedName>
    <definedName name="MontoVigenciasA4" localSheetId="3">#REF!</definedName>
    <definedName name="MontoVigenciasA4" localSheetId="2">#REF!</definedName>
    <definedName name="MontoVigenciasA4">#REF!</definedName>
    <definedName name="MontoVigenciasA5" localSheetId="3">#REF!</definedName>
    <definedName name="MontoVigenciasA5" localSheetId="2">#REF!</definedName>
    <definedName name="MontoVigenciasA5">#REF!</definedName>
    <definedName name="Mora">[10]EMPRESA!$I$29</definedName>
    <definedName name="MORON" localSheetId="3">#REF!</definedName>
    <definedName name="MORON" localSheetId="2">#REF!</definedName>
    <definedName name="MORON">#REF!</definedName>
    <definedName name="MRLART" localSheetId="3">[2]STRSUMM0!#REF!</definedName>
    <definedName name="MRLART" localSheetId="2">[2]STRSUMM0!#REF!</definedName>
    <definedName name="MRLART">[2]STRSUMM0!#REF!</definedName>
    <definedName name="MRSUPDET" localSheetId="3">[44]steel!#REF!</definedName>
    <definedName name="MRSUPDET" localSheetId="2">[44]steel!#REF!</definedName>
    <definedName name="MRSUPDET">[44]steel!#REF!</definedName>
    <definedName name="Mtz_Avance" localSheetId="3">#REF!</definedName>
    <definedName name="Mtz_Avance" localSheetId="2">#REF!</definedName>
    <definedName name="Mtz_Avance">#REF!</definedName>
    <definedName name="Mv" localSheetId="3">#REF!</definedName>
    <definedName name="Mv" localSheetId="2">#REF!</definedName>
    <definedName name="Mv">#REF!</definedName>
    <definedName name="n" hidden="1">{"via1",#N/A,TRUE,"general";"via2",#N/A,TRUE,"general";"via3",#N/A,TRUE,"general"}</definedName>
    <definedName name="Nada" localSheetId="3">[49]!Nada</definedName>
    <definedName name="Nada" localSheetId="2">[49]!Nada</definedName>
    <definedName name="Nada">[49]!Nada</definedName>
    <definedName name="Nafta_2">'[89] ASR+Nafta'!$K$19:$AS$19</definedName>
    <definedName name="Nafta2">'[89] ASR+Nafta'!$K$19:$AS$19</definedName>
    <definedName name="Nafta3">'[89]Todos+Nafta'!$K$19:$AS$19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3">#REF!</definedName>
    <definedName name="ng" localSheetId="2">#REF!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3">#REF!</definedName>
    <definedName name="NH" localSheetId="2">#REF!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[39]EMPRESA!$F$8</definedName>
    <definedName name="Nmax" localSheetId="3">#REF!</definedName>
    <definedName name="Nmax" localSheetId="2">#REF!</definedName>
    <definedName name="Nmax">#REF!</definedName>
    <definedName name="nmdlf" localSheetId="3">#REF!</definedName>
    <definedName name="nmdlf" localSheetId="2">#REF!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3">#REF!</definedName>
    <definedName name="NOMBRE" localSheetId="2">#REF!</definedName>
    <definedName name="NOMBRE">#REF!</definedName>
    <definedName name="NombreCoordinador" localSheetId="3">#REF!</definedName>
    <definedName name="NombreCoordinador" localSheetId="2">#REF!</definedName>
    <definedName name="NombreCoordinador">#REF!</definedName>
    <definedName name="NombreDependencia" localSheetId="3">#REF!</definedName>
    <definedName name="NombreDependencia" localSheetId="2">#REF!</definedName>
    <definedName name="NombreDependencia">#REF!</definedName>
    <definedName name="NombreProyecto" localSheetId="3">#REF!</definedName>
    <definedName name="NombreProyecto" localSheetId="2">#REF!</definedName>
    <definedName name="NombreProyecto">#REF!</definedName>
    <definedName name="NombreVicepresidencia" localSheetId="3">#REF!</definedName>
    <definedName name="NombreVicepresidencia" localSheetId="2">#REF!</definedName>
    <definedName name="NombreVicepresidencia">#REF!</definedName>
    <definedName name="Norte" localSheetId="3">#REF!</definedName>
    <definedName name="Norte" localSheetId="2">#REF!</definedName>
    <definedName name="Norte">#REF!</definedName>
    <definedName name="NPAGE" localSheetId="3">[2]STRSUMM0!#REF!</definedName>
    <definedName name="NPAGE" localSheetId="2">[2]STRSUMM0!#REF!</definedName>
    <definedName name="NPAGE">[2]STRSUMM0!#REF!</definedName>
    <definedName name="NUEVO" localSheetId="3">#REF!</definedName>
    <definedName name="NUEVO" localSheetId="2">#REF!</definedName>
    <definedName name="NUEVO">#REF!</definedName>
    <definedName name="Num_Pmt_Per_Year" localSheetId="3">#REF!</definedName>
    <definedName name="Num_Pmt_Per_Year" localSheetId="2">#REF!</definedName>
    <definedName name="Num_Pmt_Per_Year">#REF!</definedName>
    <definedName name="Number_of_Payments" localSheetId="3">MATCH(0.01,AIU!End_Bal,-1)+1</definedName>
    <definedName name="Number_of_Payments" localSheetId="2">MATCH(0.01,APU!End_Bal,-1)+1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3">#REF!</definedName>
    <definedName name="º1" localSheetId="2">#REF!</definedName>
    <definedName name="º1">#REF!</definedName>
    <definedName name="o9o9" hidden="1">{"via1",#N/A,TRUE,"general";"via2",#N/A,TRUE,"general";"via3",#N/A,TRUE,"general"}</definedName>
    <definedName name="OBJ">[25]PRESUPUESTO!$C$10</definedName>
    <definedName name="ObjetivoProyecto" localSheetId="3">#REF!</definedName>
    <definedName name="ObjetivoProyecto" localSheetId="2">#REF!</definedName>
    <definedName name="ObjetivoProyecto">#REF!</definedName>
    <definedName name="Obra" localSheetId="3">#REF!</definedName>
    <definedName name="Obra" localSheetId="2">#REF!</definedName>
    <definedName name="Obra">#REF!</definedName>
    <definedName name="obras" localSheetId="3" hidden="1">#REF!</definedName>
    <definedName name="obras" localSheetId="2" hidden="1">#REF!</definedName>
    <definedName name="obras" hidden="1">#REF!</definedName>
    <definedName name="obras1" localSheetId="3">DATE(YEAR([90]!Loan_Start),MONTH([90]!Loan_Start)+Payment_Number,DAY([90]!Loan_Start))</definedName>
    <definedName name="obras1" localSheetId="2">DATE(YEAR([90]!Loan_Start),MONTH([90]!Loan_Start)+Payment_Number,DAY([90]!Loan_Start))</definedName>
    <definedName name="obras1">DATE(YEAR([90]!Loan_Start),MONTH([90]!Loan_Start)+Payment_Number,DAY([90]!Loan_Start))</definedName>
    <definedName name="obras11" localSheetId="3" hidden="1">#REF!</definedName>
    <definedName name="obras11" localSheetId="2" hidden="1">#REF!</definedName>
    <definedName name="obras11" hidden="1">#REF!</definedName>
    <definedName name="obras111" localSheetId="3">DATE(YEAR([91]!Loan_Start),MONTH([91]!Loan_Start)+Payment_Number,DAY([91]!Loan_Start))</definedName>
    <definedName name="obras111" localSheetId="2">DATE(YEAR([91]!Loan_Start),MONTH([91]!Loan_Start)+Payment_Number,DAY([91]!Loan_Start))</definedName>
    <definedName name="obras111">DATE(YEAR([91]!Loan_Start),MONTH([91]!Loan_Start)+Payment_Number,DAY([91]!Loan_Start))</definedName>
    <definedName name="OCD" localSheetId="3">[12]Tablas!#REF!</definedName>
    <definedName name="OCD" localSheetId="2">[12]Tablas!#REF!</definedName>
    <definedName name="OCD">[12]Tablas!#REF!</definedName>
    <definedName name="OCD1_1" localSheetId="3">[12]Tablas!#REF!</definedName>
    <definedName name="OCD1_1" localSheetId="2">[12]Tablas!#REF!</definedName>
    <definedName name="OCD1_1">[12]Tablas!#REF!</definedName>
    <definedName name="OCD1_1_1" localSheetId="3">[12]Tablas!#REF!</definedName>
    <definedName name="OCD1_1_1" localSheetId="2">[12]Tablas!#REF!</definedName>
    <definedName name="OCD1_1_1">[12]Tablas!#REF!</definedName>
    <definedName name="OCI" localSheetId="3">[12]Tablas!#REF!</definedName>
    <definedName name="OCI" localSheetId="2">[12]Tablas!#REF!</definedName>
    <definedName name="OCI">[12]Tablas!#REF!</definedName>
    <definedName name="OCI1_1" localSheetId="3">[12]Tablas!#REF!</definedName>
    <definedName name="OCI1_1" localSheetId="2">[12]Tablas!#REF!</definedName>
    <definedName name="OCI1_1">[12]Tablas!#REF!</definedName>
    <definedName name="OCI1_1_1" localSheetId="3">[12]Tablas!#REF!</definedName>
    <definedName name="OCI1_1_1" localSheetId="2">[12]Tablas!#REF!</definedName>
    <definedName name="OCI1_1_1">[12]Tablas!#REF!</definedName>
    <definedName name="OCTUBRE" hidden="1">{#N/A,#N/A,FALSE,"orthoflow";#N/A,#N/A,FALSE,"Miscelaneos";#N/A,#N/A,FALSE,"Instrumentacio";#N/A,#N/A,FALSE,"Electrico";#N/A,#N/A,FALSE,"Valv. Seguridad"}</definedName>
    <definedName name="OD" localSheetId="3">#REF!</definedName>
    <definedName name="OD" localSheetId="2">#REF!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3">#REF!</definedName>
    <definedName name="OÑ" localSheetId="2">#REF!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3">#REF!</definedName>
    <definedName name="opcion" localSheetId="2">#REF!</definedName>
    <definedName name="opcion">#REF!</definedName>
    <definedName name="Operario" localSheetId="3">#REF!</definedName>
    <definedName name="Operario" localSheetId="2">#REF!</definedName>
    <definedName name="Operario">#REF!</definedName>
    <definedName name="OR" localSheetId="3">#REF!</definedName>
    <definedName name="OR" localSheetId="2">#REF!</definedName>
    <definedName name="OR">#REF!</definedName>
    <definedName name="ORIGEN" localSheetId="3">#REF!</definedName>
    <definedName name="ORIGEN" localSheetId="2">#REF!</definedName>
    <definedName name="ORIGEN">#REF!</definedName>
    <definedName name="ORIGINAL" hidden="1">{#N/A,#N/A,FALSE,"orthoflow";#N/A,#N/A,FALSE,"Miscelaneos";#N/A,#N/A,FALSE,"Instrumentacio";#N/A,#N/A,FALSE,"Electrico";#N/A,#N/A,FALSE,"Valv. Seguridad"}</definedName>
    <definedName name="OROZCO" localSheetId="3" hidden="1">[7]INST!#REF!</definedName>
    <definedName name="OROZCO" localSheetId="2" hidden="1">[7]INST!#REF!</definedName>
    <definedName name="OROZCO" hidden="1">[7]INST!#REF!</definedName>
    <definedName name="otros">[67]otros!$A$6:$A$1235</definedName>
    <definedName name="OTROS1" localSheetId="3">#REF!</definedName>
    <definedName name="OTROS1" localSheetId="2">#REF!</definedName>
    <definedName name="OTROS1">#REF!</definedName>
    <definedName name="OUT" localSheetId="3">#REF!</definedName>
    <definedName name="OUT" localSheetId="2">#REF!</definedName>
    <definedName name="OUT">#REF!</definedName>
    <definedName name="P" localSheetId="3">#REF!</definedName>
    <definedName name="P" localSheetId="2">#REF!</definedName>
    <definedName name="P">#REF!</definedName>
    <definedName name="P_Yacimiento" localSheetId="3">#REF!</definedName>
    <definedName name="P_Yacimiento" localSheetId="2">#REF!</definedName>
    <definedName name="P_Yacimiento">#REF!</definedName>
    <definedName name="p0p0" hidden="1">{"via1",#N/A,TRUE,"general";"via2",#N/A,TRUE,"general";"via3",#N/A,TRUE,"general"}</definedName>
    <definedName name="Page____1____of____2" localSheetId="3">#REF!</definedName>
    <definedName name="Page____1____of____2" localSheetId="2">#REF!</definedName>
    <definedName name="Page____1____of____2">#REF!</definedName>
    <definedName name="Parametro_Peso">[55]Tablas!$A$1:$A$65536</definedName>
    <definedName name="Pay_Date" localSheetId="3">#REF!</definedName>
    <definedName name="Pay_Date" localSheetId="2">#REF!</definedName>
    <definedName name="Pay_Date">#REF!</definedName>
    <definedName name="Pay_Num" localSheetId="3">#REF!</definedName>
    <definedName name="Pay_Num" localSheetId="2">#REF!</definedName>
    <definedName name="Pay_Num">#REF!</definedName>
    <definedName name="Payment_Date" localSheetId="3">DATE(YEAR(AIU!Loan_Start),MONTH(AIU!Loan_Start)+Payment_Number,DAY(AIU!Loan_Start))</definedName>
    <definedName name="Payment_Date" localSheetId="2">DATE(YEAR(APU!Loan_Start),MONTH(APU!Loan_Start)+Payment_Number,DAY(APU!Loan_Start))</definedName>
    <definedName name="Payment_Date">DATE(YEAR(Loan_Start),MONTH(Loan_Start)+Payment_Number,DAY(Loan_Start))</definedName>
    <definedName name="Payment_Date1" localSheetId="3">DATE(YEAR([91]!Loan_Start),MONTH([91]!Loan_Start)+Payment_Number,DAY([91]!Loan_Start))</definedName>
    <definedName name="Payment_Date1" localSheetId="2">DATE(YEAR([91]!Loan_Start),MONTH([91]!Loan_Start)+Payment_Number,DAY([91]!Loan_Start))</definedName>
    <definedName name="Payment_Date1">DATE(YEAR([91]!Loan_Start),MONTH([91]!Loan_Start)+Payment_Number,DAY([91]!Loan_Start))</definedName>
    <definedName name="Payment_Needed">"Pago necesario"</definedName>
    <definedName name="Pb" localSheetId="3">#REF!</definedName>
    <definedName name="Pb" localSheetId="2">#REF!</definedName>
    <definedName name="Pb">#REF!</definedName>
    <definedName name="Pd" localSheetId="3">#REF!</definedName>
    <definedName name="Pd" localSheetId="2">#REF!</definedName>
    <definedName name="Pd">#REF!</definedName>
    <definedName name="PEPE">[0]!ERR</definedName>
    <definedName name="Periodo">[41]Hoja1!$C$1</definedName>
    <definedName name="PeriodoPago">'[39]LIQUIDA-NOMINA'!$C$4</definedName>
    <definedName name="PeriodoRepago" localSheetId="3">#REF!</definedName>
    <definedName name="PeriodoRepago" localSheetId="2">#REF!</definedName>
    <definedName name="PeriodoRepago">#REF!</definedName>
    <definedName name="PeriodoRepagoCCP" localSheetId="3">#REF!</definedName>
    <definedName name="PeriodoRepagoCCP" localSheetId="2">#REF!</definedName>
    <definedName name="PeriodoRepagoCCP">#REF!</definedName>
    <definedName name="phed">[53]Hoja1!$C$4</definedName>
    <definedName name="phen">[53]Hoja1!$C$5</definedName>
    <definedName name="Pindis" localSheetId="3">#REF!</definedName>
    <definedName name="Pindis" localSheetId="2">#REF!</definedName>
    <definedName name="Pindis">#REF!</definedName>
    <definedName name="pint" localSheetId="3">'[73]7422CW00'!#REF!</definedName>
    <definedName name="pint" localSheetId="2">'[73]7422CW00'!#REF!</definedName>
    <definedName name="pint">'[73]7422CW00'!#REF!</definedName>
    <definedName name="pintura" localSheetId="3">'[73]7422CW00'!#REF!</definedName>
    <definedName name="pintura" localSheetId="2">'[73]7422CW00'!#REF!</definedName>
    <definedName name="pintura">'[73]7422CW00'!#REF!</definedName>
    <definedName name="pintyura" localSheetId="3">[92]STRSUMM0!#REF!</definedName>
    <definedName name="pintyura" localSheetId="2">[92]STRSUMM0!#REF!</definedName>
    <definedName name="pintyura">[92]STRSUMM0!#REF!</definedName>
    <definedName name="PIP" localSheetId="3">#REF!</definedName>
    <definedName name="PIP" localSheetId="2">#REF!</definedName>
    <definedName name="PIP">#REF!</definedName>
    <definedName name="Piscinas" localSheetId="3">#REF!</definedName>
    <definedName name="Piscinas" localSheetId="2">#REF!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3">#REF!</definedName>
    <definedName name="pkwsem" localSheetId="2">#REF!</definedName>
    <definedName name="pkwsem">#REF!</definedName>
    <definedName name="PLAD" hidden="1">{"TAB1",#N/A,TRUE,"GENERAL";"TAB2",#N/A,TRUE,"GENERAL";"TAB3",#N/A,TRUE,"GENERAL";"TAB4",#N/A,TRUE,"GENERAL";"TAB5",#N/A,TRUE,"GENERAL"}</definedName>
    <definedName name="Platinas" localSheetId="3">#REF!</definedName>
    <definedName name="Platinas" localSheetId="2">#REF!</definedName>
    <definedName name="Platinas">#REF!</definedName>
    <definedName name="Plazo">[34]BASES!$E$27</definedName>
    <definedName name="PlazoAIU" localSheetId="3">#REF!</definedName>
    <definedName name="PlazoAIU" localSheetId="2">#REF!</definedName>
    <definedName name="PlazoAIU">#REF!</definedName>
    <definedName name="PLPLUNN" hidden="1">{"TAB1",#N/A,TRUE,"GENERAL";"TAB2",#N/A,TRUE,"GENERAL";"TAB3",#N/A,TRUE,"GENERAL";"TAB4",#N/A,TRUE,"GENERAL";"TAB5",#N/A,TRUE,"GENERAL"}</definedName>
    <definedName name="PMP" localSheetId="3">#REF!</definedName>
    <definedName name="PMP" localSheetId="2">#REF!</definedName>
    <definedName name="PMP">#REF!</definedName>
    <definedName name="POCETAS" localSheetId="3">#REF!</definedName>
    <definedName name="POCETAS" localSheetId="2">#REF!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3">#REF!</definedName>
    <definedName name="popu" localSheetId="2">#REF!</definedName>
    <definedName name="popu">#REF!</definedName>
    <definedName name="popvds" hidden="1">{"TAB1",#N/A,TRUE,"GENERAL";"TAB2",#N/A,TRUE,"GENERAL";"TAB3",#N/A,TRUE,"GENERAL";"TAB4",#N/A,TRUE,"GENERAL";"TAB5",#N/A,TRUE,"GENERAL"}</definedName>
    <definedName name="porc" localSheetId="3">#REF!</definedName>
    <definedName name="porc" localSheetId="2">#REF!</definedName>
    <definedName name="porc">#REF!</definedName>
    <definedName name="PORCE">[35]BASES!$E$26</definedName>
    <definedName name="Porcentaje" localSheetId="3">#REF!</definedName>
    <definedName name="Porcentaje" localSheetId="2">#REF!</definedName>
    <definedName name="Porcentaje">#REF!</definedName>
    <definedName name="PORCENTAJE1" localSheetId="3">#REF!</definedName>
    <definedName name="PORCENTAJE1" localSheetId="2">#REF!</definedName>
    <definedName name="PORCENTAJE1">#REF!</definedName>
    <definedName name="PORTADA2" localSheetId="3">'[93]Hoja 1 '!#REF!</definedName>
    <definedName name="PORTADA2" localSheetId="2">'[93]Hoja 1 '!#REF!</definedName>
    <definedName name="PORTADA2">'[93]Hoja 1 '!#REF!</definedName>
    <definedName name="POSICION_PRESUP" localSheetId="3">[11]Tablas!#REF!</definedName>
    <definedName name="POSICION_PRESUP" localSheetId="2">[11]Tablas!#REF!</definedName>
    <definedName name="POSICION_PRESUP">[11]Tablas!#REF!</definedName>
    <definedName name="POSICIONES" localSheetId="3">#REF!</definedName>
    <definedName name="POSICIONES" localSheetId="2">#REF!</definedName>
    <definedName name="POSICIONES">#REF!</definedName>
    <definedName name="pouig" hidden="1">{"via1",#N/A,TRUE,"general";"via2",#N/A,TRUE,"general";"via3",#N/A,TRUE,"general"}</definedName>
    <definedName name="POZO">[55]Tablas!$C$1:$C$65536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3">#REF!</definedName>
    <definedName name="PPtoNorte" localSheetId="2">#REF!</definedName>
    <definedName name="PPtoNorte">#REF!</definedName>
    <definedName name="pqroj" hidden="1">{"via1",#N/A,TRUE,"general";"via2",#N/A,TRUE,"general";"via3",#N/A,TRUE,"general"}</definedName>
    <definedName name="Pr">[45]medelo!$D$46</definedName>
    <definedName name="PRE" localSheetId="3">#REF!</definedName>
    <definedName name="PRE" localSheetId="2">#REF!</definedName>
    <definedName name="PRE">#REF!</definedName>
    <definedName name="Precio" localSheetId="3">#REF!</definedName>
    <definedName name="Precio" localSheetId="2">#REF!</definedName>
    <definedName name="Precio">#REF!</definedName>
    <definedName name="precio2" localSheetId="3">#REF!</definedName>
    <definedName name="precio2" localSheetId="2">#REF!</definedName>
    <definedName name="precio2">#REF!</definedName>
    <definedName name="PrecioS" localSheetId="3">#REF!</definedName>
    <definedName name="PrecioS" localSheetId="2">#REF!</definedName>
    <definedName name="PrecioS">#REF!</definedName>
    <definedName name="PREST" localSheetId="3">#REF!</definedName>
    <definedName name="PREST" localSheetId="2">#REF!</definedName>
    <definedName name="PREST">#REF!</definedName>
    <definedName name="PRIMER" hidden="1">{"via1",#N/A,TRUE,"general";"via2",#N/A,TRUE,"general";"via3",#N/A,TRUE,"general"}</definedName>
    <definedName name="PRIMERO">'[85]Informe Semanal 1'!$V$43:$W$43</definedName>
    <definedName name="PRIMET" hidden="1">{"TAB1",#N/A,TRUE,"GENERAL";"TAB2",#N/A,TRUE,"GENERAL";"TAB3",#N/A,TRUE,"GENERAL";"TAB4",#N/A,TRUE,"GENERAL";"TAB5",#N/A,TRUE,"GENERAL"}</definedName>
    <definedName name="Princ" localSheetId="3">#REF!</definedName>
    <definedName name="Princ" localSheetId="2">#REF!</definedName>
    <definedName name="Princ">#REF!</definedName>
    <definedName name="PRINT_AREA">#N/A</definedName>
    <definedName name="Print_Area_MI" localSheetId="3">#REF!</definedName>
    <definedName name="Print_Area_MI" localSheetId="2">#REF!</definedName>
    <definedName name="Print_Area_MI">#REF!</definedName>
    <definedName name="Print_Area_Reset" localSheetId="3">OFFSET(AIU!Full_Print,0,0,[0]!Last_Row)</definedName>
    <definedName name="Print_Area_Reset" localSheetId="2">OFFSET(APU!Full_Print,0,0,[0]!Last_Row)</definedName>
    <definedName name="Print_Area_Reset">OFFSET(Full_Print,0,0,Last_Row)</definedName>
    <definedName name="PRINT_TITLES">#N/A</definedName>
    <definedName name="PRINT_TITLES_MI">#N/A</definedName>
    <definedName name="PRINT1" localSheetId="3">'[3]7422CW00'!#REF!</definedName>
    <definedName name="PRINT1" localSheetId="2">'[3]7422CW00'!#REF!</definedName>
    <definedName name="PRINT1">'[3]7422CW00'!#REF!</definedName>
    <definedName name="PRINT2" localSheetId="3">'[3]7422CW00'!#REF!</definedName>
    <definedName name="PRINT2" localSheetId="2">'[3]7422CW00'!#REF!</definedName>
    <definedName name="PRINT2">'[3]7422CW00'!#REF!</definedName>
    <definedName name="PRIVADO" localSheetId="3">#REF!</definedName>
    <definedName name="PRIVADO" localSheetId="2">#REF!</definedName>
    <definedName name="PRIVADO">#REF!</definedName>
    <definedName name="prn">[53]Hoja1!$C$3</definedName>
    <definedName name="prnf">[53]Hoja1!$C$6</definedName>
    <definedName name="ProbRange">0</definedName>
    <definedName name="ProbRangeMit">0</definedName>
    <definedName name="PROC" localSheetId="3">#REF!</definedName>
    <definedName name="PROC" localSheetId="2">#REF!</definedName>
    <definedName name="PROC">#REF!</definedName>
    <definedName name="PROCEDIM_SELECC" localSheetId="3">#REF!</definedName>
    <definedName name="PROCEDIM_SELECC" localSheetId="2">#REF!</definedName>
    <definedName name="PROCEDIM_SELECC">#REF!</definedName>
    <definedName name="PROCESO" localSheetId="3">#REF!</definedName>
    <definedName name="PROCESO" localSheetId="2">#REF!</definedName>
    <definedName name="PROCESO">#REF!</definedName>
    <definedName name="PRODUCTO" localSheetId="3">#REF!</definedName>
    <definedName name="PRODUCTO" localSheetId="2">#REF!</definedName>
    <definedName name="PRODUCTO">#REF!</definedName>
    <definedName name="PrOfic">[34]BASES!$B$31</definedName>
    <definedName name="PROGDES" localSheetId="3">#REF!</definedName>
    <definedName name="PROGDES" localSheetId="2">#REF!</definedName>
    <definedName name="PROGDES">#REF!</definedName>
    <definedName name="Programa" localSheetId="3">#REF!</definedName>
    <definedName name="Programa" localSheetId="2">#REF!</definedName>
    <definedName name="Programa">#REF!</definedName>
    <definedName name="programainv">[0]!ERR</definedName>
    <definedName name="Proponente" localSheetId="3">#REF!</definedName>
    <definedName name="Proponente" localSheetId="2">#REF!</definedName>
    <definedName name="Proponente">#REF!</definedName>
    <definedName name="PRUEBA" localSheetId="3">[94]!absc</definedName>
    <definedName name="PRUEBA" localSheetId="2">[94]!absc</definedName>
    <definedName name="PRUEBA">[94]!absc</definedName>
    <definedName name="prueba1" localSheetId="3">[94]!absc</definedName>
    <definedName name="prueba1" localSheetId="2">[94]!absc</definedName>
    <definedName name="prueba1">[94]!absc</definedName>
    <definedName name="PRUEBA2" localSheetId="3">#REF!</definedName>
    <definedName name="PRUEBA2" localSheetId="2">#REF!</definedName>
    <definedName name="PRUEBA2">#REF!</definedName>
    <definedName name="ps" localSheetId="3">#REF!</definedName>
    <definedName name="ps" localSheetId="2">#REF!</definedName>
    <definedName name="ps">#REF!</definedName>
    <definedName name="PSTRESS_RELIEVI" localSheetId="3">#REF!</definedName>
    <definedName name="PSTRESS_RELIEVI" localSheetId="2">#REF!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3">#REF!</definedName>
    <definedName name="PW" localSheetId="2">#REF!</definedName>
    <definedName name="PW">#REF!</definedName>
    <definedName name="Pwf">'[95]ORITO 02 '!$A$12</definedName>
    <definedName name="Pwf_actual">'[95]ORITO 02 '!$E$6</definedName>
    <definedName name="Pwf_i">[45]medelo!$A$66:$A$83</definedName>
    <definedName name="Pwf_min">'[95]ORITO 02 '!$E$8</definedName>
    <definedName name="Pwfd" localSheetId="3">#REF!</definedName>
    <definedName name="Pwfd" localSheetId="2">#REF!</definedName>
    <definedName name="Pwfd">#REF!</definedName>
    <definedName name="Q" localSheetId="3">#REF!</definedName>
    <definedName name="Q" localSheetId="2">#REF!</definedName>
    <definedName name="Q">#REF!</definedName>
    <definedName name="Q_actual">'[95]ORITO 02 '!$E$7</definedName>
    <definedName name="Q_BRUTO" localSheetId="3">#REF!</definedName>
    <definedName name="Q_BRUTO" localSheetId="2">#REF!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3">#REF!</definedName>
    <definedName name="qaz" localSheetId="2">#REF!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[45]medelo!$B$63</definedName>
    <definedName name="qqqqqw" hidden="1">{"via1",#N/A,TRUE,"general";"via2",#N/A,TRUE,"general";"via3",#N/A,TRUE,"general"}</definedName>
    <definedName name="QS" localSheetId="3">#REF!</definedName>
    <definedName name="QS" localSheetId="2">#REF!</definedName>
    <definedName name="QS">#REF!</definedName>
    <definedName name="Qt">'[95]ORITO 02 '!$E$9</definedName>
    <definedName name="QTIES" localSheetId="3">#REF!</definedName>
    <definedName name="QTIES" localSheetId="2">#REF!</definedName>
    <definedName name="QTIES">#REF!</definedName>
    <definedName name="QTY" localSheetId="3">#REF!</definedName>
    <definedName name="QTY" localSheetId="2">#REF!</definedName>
    <definedName name="QTY">#REF!</definedName>
    <definedName name="qw" hidden="1">{"via1",#N/A,TRUE,"general";"via2",#N/A,TRUE,"general";"via3",#N/A,TRUE,"general"}</definedName>
    <definedName name="qwdas2" hidden="1">{"via1",#N/A,TRUE,"general";"via2",#N/A,TRUE,"general";"via3",#N/A,TRUE,"general"}</definedName>
    <definedName name="QWE" localSheetId="3">#REF!</definedName>
    <definedName name="QWE" localSheetId="2">#REF!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3">#REF!</definedName>
    <definedName name="R._SECO" localSheetId="2">#REF!</definedName>
    <definedName name="R._SECO">#REF!</definedName>
    <definedName name="R_2" localSheetId="3">#REF!</definedName>
    <definedName name="R_2" localSheetId="2">#REF!</definedName>
    <definedName name="R_2">#REF!</definedName>
    <definedName name="R_c" localSheetId="3">#REF!</definedName>
    <definedName name="R_c" localSheetId="2">#REF!</definedName>
    <definedName name="R_c">#REF!</definedName>
    <definedName name="RANGO_FECHA" localSheetId="3">#REF!</definedName>
    <definedName name="RANGO_FECHA" localSheetId="2">#REF!</definedName>
    <definedName name="RANGO_FECHA">#REF!</definedName>
    <definedName name="Rates" localSheetId="3">#REF!</definedName>
    <definedName name="Rates" localSheetId="2">#REF!</definedName>
    <definedName name="Rates">#REF!</definedName>
    <definedName name="RD" localSheetId="3">#REF!</definedName>
    <definedName name="RD" localSheetId="2">#REF!</definedName>
    <definedName name="RD">#REF!</definedName>
    <definedName name="rdq" localSheetId="3">#REF!</definedName>
    <definedName name="rdq" localSheetId="2">#REF!</definedName>
    <definedName name="rdq">#REF!</definedName>
    <definedName name="Reactores" localSheetId="3">#REF!</definedName>
    <definedName name="Reactores" localSheetId="2">#REF!</definedName>
    <definedName name="Reactores">#REF!</definedName>
    <definedName name="Recall_2">'[89] ASR+Nafta'!$E$9:$E$21</definedName>
    <definedName name="Recall_3">'[89]Todos+Nafta'!$E$9:$E$21</definedName>
    <definedName name="Recorder" localSheetId="3">#REF!</definedName>
    <definedName name="Recorder" localSheetId="2">#REF!</definedName>
    <definedName name="Recorder">#REF!</definedName>
    <definedName name="recursos">[96]RECURSOS!$A$8:$A$204</definedName>
    <definedName name="rege" hidden="1">{"TAB1",#N/A,TRUE,"GENERAL";"TAB2",#N/A,TRUE,"GENERAL";"TAB3",#N/A,TRUE,"GENERAL";"TAB4",#N/A,TRUE,"GENERAL";"TAB5",#N/A,TRUE,"GENERAL"}</definedName>
    <definedName name="REGIMEN_CONTRAT">[88]Tablas!$M$6:$M$8</definedName>
    <definedName name="REGIONAL">[88]Tablas!$I$6:$I$10</definedName>
    <definedName name="RegistroCoordinador" localSheetId="3">#REF!</definedName>
    <definedName name="RegistroCoordinador" localSheetId="2">#REF!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3">#REF!</definedName>
    <definedName name="rell" localSheetId="2">#REF!</definedName>
    <definedName name="rell">#REF!</definedName>
    <definedName name="remanentes">'[27]Reservas de Petróleo'!$A$2,'[27]Reservas de Petróleo'!$A$1,'[27]Reservas de Petróleo'!$D$4,'[27]Reservas de Petróleo'!$H$1:$H$65536</definedName>
    <definedName name="rendimiento" localSheetId="3">#REF!</definedName>
    <definedName name="rendimiento" localSheetId="2">#REF!</definedName>
    <definedName name="rendimiento">#REF!</definedName>
    <definedName name="RENDIMIENTO____CARGA" localSheetId="3">#REF!</definedName>
    <definedName name="RENDIMIENTO____CARGA" localSheetId="2">#REF!</definedName>
    <definedName name="RENDIMIENTO____CARGA">#REF!</definedName>
    <definedName name="REPXXX" localSheetId="3">#REF!</definedName>
    <definedName name="REPXXX" localSheetId="2">#REF!</definedName>
    <definedName name="REPXXX">#REF!</definedName>
    <definedName name="Requerimiento" localSheetId="3">#REF!</definedName>
    <definedName name="Requerimiento" localSheetId="2">#REF!</definedName>
    <definedName name="Requerimiento">#REF!</definedName>
    <definedName name="Requerimientos" localSheetId="3">#REF!</definedName>
    <definedName name="Requerimientos" localSheetId="2">#REF!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3">#REF!</definedName>
    <definedName name="RES" localSheetId="2">#REF!</definedName>
    <definedName name="RES">#REF!</definedName>
    <definedName name="Resistividad" localSheetId="3">#REF!</definedName>
    <definedName name="Resistividad" localSheetId="2">#REF!</definedName>
    <definedName name="Resistividad">#REF!</definedName>
    <definedName name="RESU" localSheetId="3">#REF!</definedName>
    <definedName name="RESU" localSheetId="2">#REF!</definedName>
    <definedName name="RESU">#REF!</definedName>
    <definedName name="resu8" localSheetId="3">[9]!resu8</definedName>
    <definedName name="resu8" localSheetId="2">[9]!resu8</definedName>
    <definedName name="resu8">[9]!resu8</definedName>
    <definedName name="resufi" localSheetId="3">#REF!</definedName>
    <definedName name="resufi" localSheetId="2">#REF!</definedName>
    <definedName name="resufi">#REF!</definedName>
    <definedName name="resufi1" localSheetId="3">#REF!</definedName>
    <definedName name="resufi1" localSheetId="2">#REF!</definedName>
    <definedName name="resufi1">#REF!</definedName>
    <definedName name="resumen" localSheetId="3">#REF!</definedName>
    <definedName name="resumen" localSheetId="2">#REF!</definedName>
    <definedName name="resumen">#REF!</definedName>
    <definedName name="resumen_final" localSheetId="3">#REF!</definedName>
    <definedName name="resumen_final" localSheetId="2">#REF!</definedName>
    <definedName name="resumen_final">#REF!</definedName>
    <definedName name="resumen_final1" localSheetId="3">#REF!</definedName>
    <definedName name="resumen_final1" localSheetId="2">#REF!</definedName>
    <definedName name="resumen_final1">#REF!</definedName>
    <definedName name="Retenc">[34]BASES!$E$31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3">#REF!</definedName>
    <definedName name="RFV" localSheetId="2">#REF!</definedName>
    <definedName name="RFV">#REF!</definedName>
    <definedName name="RG" localSheetId="3">#REF!</definedName>
    <definedName name="RG" localSheetId="2">#REF!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3">[97]Ingenieria!#REF!</definedName>
    <definedName name="RID" localSheetId="2">[97]Ingenieria!#REF!</definedName>
    <definedName name="RID">[97]Ingenieria!#REF!</definedName>
    <definedName name="RISP" localSheetId="3">'[3]7422CW00'!#REF!</definedName>
    <definedName name="RISP" localSheetId="2">'[3]7422CW00'!#REF!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[53]Datos!$D$12</definedName>
    <definedName name="Ro" localSheetId="3">#REF!,#REF!,#REF!</definedName>
    <definedName name="Ro" localSheetId="2">#REF!,#REF!,#REF!</definedName>
    <definedName name="Ro">#REF!,#REF!,#REF!</definedName>
    <definedName name="rr">[0]!ERR</definedName>
    <definedName name="rrr" hidden="1">{"via1",#N/A,TRUE,"general";"via2",#N/A,TRUE,"general";"via3",#N/A,TRUE,"general"}</definedName>
    <definedName name="rrrr" localSheetId="3">'[98]Form5 _Pág_ 1'!#REF!</definedName>
    <definedName name="rrrr" localSheetId="2">'[98]Form5 _Pág_ 1'!#REF!</definedName>
    <definedName name="rrrr">'[98]Form5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3">#REF!</definedName>
    <definedName name="Rs" localSheetId="2">#REF!</definedName>
    <definedName name="Rs">#REF!</definedName>
    <definedName name="rsdgsd5" hidden="1">{"TAB1",#N/A,TRUE,"GENERAL";"TAB2",#N/A,TRUE,"GENERAL";"TAB3",#N/A,TRUE,"GENERAL";"TAB4",#N/A,TRUE,"GENERAL";"TAB5",#N/A,TRUE,"GENERAL"}</definedName>
    <definedName name="RSS" localSheetId="3">#REF!</definedName>
    <definedName name="RSS" localSheetId="2">#REF!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3">#REF!</definedName>
    <definedName name="RUT" localSheetId="2">#REF!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3">#REF!</definedName>
    <definedName name="SALID1" localSheetId="2">#REF!</definedName>
    <definedName name="SALID1">#REF!</definedName>
    <definedName name="SalMinimo">[34]BASES!$E$41</definedName>
    <definedName name="sbgfbgdr" hidden="1">{"via1",#N/A,TRUE,"general";"via2",#N/A,TRUE,"general";"via3",#N/A,TRUE,"general"}</definedName>
    <definedName name="SBS" localSheetId="3">#REF!</definedName>
    <definedName name="SBS" localSheetId="2">#REF!</definedName>
    <definedName name="SBS">#REF!</definedName>
    <definedName name="Sched_Pay" localSheetId="3">#REF!</definedName>
    <definedName name="Sched_Pay" localSheetId="2">#REF!</definedName>
    <definedName name="Sched_Pay">#REF!</definedName>
    <definedName name="Scheduled_Extra_Payments" localSheetId="3">#REF!</definedName>
    <definedName name="Scheduled_Extra_Payments" localSheetId="2">#REF!</definedName>
    <definedName name="Scheduled_Extra_Payments">#REF!</definedName>
    <definedName name="Scheduled_Interest_Rate" localSheetId="3">#REF!</definedName>
    <definedName name="Scheduled_Interest_Rate" localSheetId="2">#REF!</definedName>
    <definedName name="Scheduled_Interest_Rate">#REF!</definedName>
    <definedName name="Scheduled_Monthly_Payment" localSheetId="3">#REF!</definedName>
    <definedName name="Scheduled_Monthly_Payment" localSheetId="2">#REF!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3">#REF!</definedName>
    <definedName name="sdfsd" localSheetId="2">#REF!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3">#REF!</definedName>
    <definedName name="SECTOR" localSheetId="2">#REF!</definedName>
    <definedName name="SECTOR">#REF!</definedName>
    <definedName name="SEMANA_C3" localSheetId="3">#REF!</definedName>
    <definedName name="SEMANA_C3" localSheetId="2">#REF!</definedName>
    <definedName name="SEMANA_C3">#REF!</definedName>
    <definedName name="sena">[53]Hoja1!$C$14</definedName>
    <definedName name="SERO">[0]!ERR</definedName>
    <definedName name="setrj" hidden="1">{"via1",#N/A,TRUE,"general";"via2",#N/A,TRUE,"general";"via3",#N/A,TRUE,"general"}</definedName>
    <definedName name="sett" hidden="1">{"via1",#N/A,TRUE,"general";"via2",#N/A,TRUE,"general";"via3",#N/A,TRUE,"general"}</definedName>
    <definedName name="sf">[53]Hoja1!$C$12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3">[44]steel!#REF!</definedName>
    <definedName name="SHEE_INT" localSheetId="2">[44]steel!#REF!</definedName>
    <definedName name="SHEE_INT">[44]steel!#REF!</definedName>
    <definedName name="SHEET" localSheetId="3">'[3]7422CW00'!#REF!</definedName>
    <definedName name="SHEET" localSheetId="2">'[3]7422CW00'!#REF!</definedName>
    <definedName name="SHEET">'[3]7422CW00'!#REF!</definedName>
    <definedName name="SHEET_KP">[44]steel!$C$7:$L$47</definedName>
    <definedName name="SHEET_MR">[44]steel!$C$7:$J$47</definedName>
    <definedName name="SHEET1" localSheetId="3">#REF!</definedName>
    <definedName name="SHEET1" localSheetId="2">#REF!</definedName>
    <definedName name="SHEET1">#REF!</definedName>
    <definedName name="SHEET10" localSheetId="3">#REF!</definedName>
    <definedName name="SHEET10" localSheetId="2">#REF!</definedName>
    <definedName name="SHEET10">#REF!</definedName>
    <definedName name="SHEET11" localSheetId="3">#REF!</definedName>
    <definedName name="SHEET11" localSheetId="2">#REF!</definedName>
    <definedName name="SHEET11">#REF!</definedName>
    <definedName name="SHEET12" localSheetId="3">#REF!</definedName>
    <definedName name="SHEET12" localSheetId="2">#REF!</definedName>
    <definedName name="SHEET12">#REF!</definedName>
    <definedName name="SHEET13" localSheetId="3">#REF!</definedName>
    <definedName name="SHEET13" localSheetId="2">#REF!</definedName>
    <definedName name="SHEET13">#REF!</definedName>
    <definedName name="SHEET14" localSheetId="3">#REF!</definedName>
    <definedName name="SHEET14" localSheetId="2">#REF!</definedName>
    <definedName name="SHEET14">#REF!</definedName>
    <definedName name="SHEET15" localSheetId="3">#REF!</definedName>
    <definedName name="SHEET15" localSheetId="2">#REF!</definedName>
    <definedName name="SHEET15">#REF!</definedName>
    <definedName name="SHEET16" localSheetId="3">#REF!</definedName>
    <definedName name="SHEET16" localSheetId="2">#REF!</definedName>
    <definedName name="SHEET16">#REF!</definedName>
    <definedName name="SHEET17" localSheetId="3">#REF!</definedName>
    <definedName name="SHEET17" localSheetId="2">#REF!</definedName>
    <definedName name="SHEET17">#REF!</definedName>
    <definedName name="SHEET18" localSheetId="3">#REF!</definedName>
    <definedName name="SHEET18" localSheetId="2">#REF!</definedName>
    <definedName name="SHEET18">#REF!</definedName>
    <definedName name="SHEET19" localSheetId="3">#REF!</definedName>
    <definedName name="SHEET19" localSheetId="2">#REF!</definedName>
    <definedName name="SHEET19">#REF!</definedName>
    <definedName name="SHEET2" localSheetId="3">#REF!</definedName>
    <definedName name="SHEET2" localSheetId="2">#REF!</definedName>
    <definedName name="SHEET2">#REF!</definedName>
    <definedName name="SHEET20" localSheetId="3">#REF!</definedName>
    <definedName name="SHEET20" localSheetId="2">#REF!</definedName>
    <definedName name="SHEET20">#REF!</definedName>
    <definedName name="SHEET21" localSheetId="3">#REF!</definedName>
    <definedName name="SHEET21" localSheetId="2">#REF!</definedName>
    <definedName name="SHEET21">#REF!</definedName>
    <definedName name="SHEET22" localSheetId="3">#REF!</definedName>
    <definedName name="SHEET22" localSheetId="2">#REF!</definedName>
    <definedName name="SHEET22">#REF!</definedName>
    <definedName name="SHEET23" localSheetId="3">#REF!</definedName>
    <definedName name="SHEET23" localSheetId="2">#REF!</definedName>
    <definedName name="SHEET23">#REF!</definedName>
    <definedName name="SHEET24" localSheetId="3">#REF!</definedName>
    <definedName name="SHEET24" localSheetId="2">#REF!</definedName>
    <definedName name="SHEET24">#REF!</definedName>
    <definedName name="SHEET25" localSheetId="3">#REF!</definedName>
    <definedName name="SHEET25" localSheetId="2">#REF!</definedName>
    <definedName name="SHEET25">#REF!</definedName>
    <definedName name="SHEET26" localSheetId="3">#REF!</definedName>
    <definedName name="SHEET26" localSheetId="2">#REF!</definedName>
    <definedName name="SHEET26">#REF!</definedName>
    <definedName name="SHEET3" localSheetId="3">#REF!</definedName>
    <definedName name="SHEET3" localSheetId="2">#REF!</definedName>
    <definedName name="SHEET3">#REF!</definedName>
    <definedName name="SHEET4" localSheetId="3">#REF!</definedName>
    <definedName name="SHEET4" localSheetId="2">#REF!</definedName>
    <definedName name="SHEET4">#REF!</definedName>
    <definedName name="SHEET5" localSheetId="3">#REF!</definedName>
    <definedName name="SHEET5" localSheetId="2">#REF!</definedName>
    <definedName name="SHEET5">#REF!</definedName>
    <definedName name="SHEET6" localSheetId="3">#REF!</definedName>
    <definedName name="SHEET6" localSheetId="2">#REF!</definedName>
    <definedName name="SHEET6">#REF!</definedName>
    <definedName name="SHEET7" localSheetId="3">#REF!</definedName>
    <definedName name="SHEET7" localSheetId="2">#REF!</definedName>
    <definedName name="SHEET7">#REF!</definedName>
    <definedName name="SHEET8" localSheetId="3">#REF!</definedName>
    <definedName name="SHEET8" localSheetId="2">#REF!</definedName>
    <definedName name="SHEET8">#REF!</definedName>
    <definedName name="SHEET9" localSheetId="3">#REF!</definedName>
    <definedName name="SHEET9" localSheetId="2">#REF!</definedName>
    <definedName name="SHEET9">#REF!</definedName>
    <definedName name="SI">[0]!ERR</definedName>
    <definedName name="SINGOLO" localSheetId="3">'[3]7422CW00'!#REF!</definedName>
    <definedName name="SINGOLO" localSheetId="2">'[3]7422CW00'!#REF!</definedName>
    <definedName name="SINGOLO">'[3]7422CW00'!#REF!</definedName>
    <definedName name="SISISIS">[0]!ERR</definedName>
    <definedName name="Smlv">'[10]DATOS CONTRATO'!$I$9</definedName>
    <definedName name="smlv01">[39]CONTRATO!$I$9</definedName>
    <definedName name="smlv2001">[39]CONTRATO!$H$9</definedName>
    <definedName name="SMML">'[63]ASPECTOS TECNICOS'!$O$12:$P$32</definedName>
    <definedName name="SN">[10]EMPRESA!$G$29</definedName>
    <definedName name="SOLD._4_" localSheetId="3">#REF!</definedName>
    <definedName name="SOLD._4_" localSheetId="2">#REF!</definedName>
    <definedName name="SOLD._4_">#REF!</definedName>
    <definedName name="SOLD._6_" localSheetId="3">#REF!</definedName>
    <definedName name="SOLD._6_" localSheetId="2">#REF!</definedName>
    <definedName name="SOLD._6_">#REF!</definedName>
    <definedName name="SOLD._8_" localSheetId="3">#REF!</definedName>
    <definedName name="SOLD._8_" localSheetId="2">#REF!</definedName>
    <definedName name="SOLD._8_">#REF!</definedName>
    <definedName name="solver_adj" localSheetId="0" hidden="1">'PRESUPUESTO OFICIAL'!$K$62</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OFICIAL'!$K$68</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OFICIAL'!$K$68</definedName>
    <definedName name="solver_pre" localSheetId="0" hidden="1">0.000001</definedName>
    <definedName name="solver_rel1" localSheetId="0" hidden="1">2</definedName>
    <definedName name="solver_rhs1" localSheetId="0" hidden="1">'PRESUPUESTO OFICIAL'!$K$69</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 localSheetId="3">#REF!</definedName>
    <definedName name="SS" localSheetId="2">#REF!</definedName>
    <definedName name="SS">#REF!</definedName>
    <definedName name="SS_AVG_SIZE" localSheetId="3">#REF!</definedName>
    <definedName name="SS_AVG_SIZE" localSheetId="2">#REF!</definedName>
    <definedName name="SS_AVG_SIZE">#REF!</definedName>
    <definedName name="SS_WELDING" localSheetId="3">#REF!</definedName>
    <definedName name="SS_WELDING" localSheetId="2">#REF!</definedName>
    <definedName name="SS_WELDING">#REF!</definedName>
    <definedName name="ssa">[53]Hoja1!$C$25</definedName>
    <definedName name="ssh">[53]Hoja1!$C$24</definedName>
    <definedName name="sss" localSheetId="3">MODULO10.auto_abrir</definedName>
    <definedName name="sss" localSheetId="2">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3">#REF!</definedName>
    <definedName name="St" localSheetId="2">#REF!</definedName>
    <definedName name="St">#REF!</definedName>
    <definedName name="ST_BLDG" localSheetId="3">'[3]7422CW00'!#REF!</definedName>
    <definedName name="ST_BLDG" localSheetId="2">'[3]7422CW00'!#REF!</definedName>
    <definedName name="ST_BLDG">'[3]7422CW00'!#REF!</definedName>
    <definedName name="ST_CW" localSheetId="3">'[3]7422CW00'!#REF!</definedName>
    <definedName name="ST_CW" localSheetId="2">'[3]7422CW00'!#REF!</definedName>
    <definedName name="ST_CW">'[3]7422CW00'!#REF!</definedName>
    <definedName name="STALO1" localSheetId="3">'[3]7422CW00'!#REF!</definedName>
    <definedName name="STALO1" localSheetId="2">'[3]7422CW00'!#REF!</definedName>
    <definedName name="STALO1">'[3]7422CW00'!#REF!</definedName>
    <definedName name="STAMPA" localSheetId="3">#REF!</definedName>
    <definedName name="STAMPA" localSheetId="2">#REF!</definedName>
    <definedName name="STAMPA">#REF!</definedName>
    <definedName name="STANU" localSheetId="3">'[3]7422CW00'!#REF!</definedName>
    <definedName name="STANU" localSheetId="2">'[3]7422CW00'!#REF!</definedName>
    <definedName name="STANU">'[3]7422CW00'!#REF!</definedName>
    <definedName name="START" localSheetId="3">#REF!</definedName>
    <definedName name="START" localSheetId="2">#REF!</definedName>
    <definedName name="START">#REF!</definedName>
    <definedName name="START1" localSheetId="3">'[3]7422CW00'!#REF!</definedName>
    <definedName name="START1" localSheetId="2">'[3]7422CW00'!#REF!</definedName>
    <definedName name="START1">'[3]7422CW00'!#REF!</definedName>
    <definedName name="STENU" localSheetId="3">'[3]7422CW00'!#REF!</definedName>
    <definedName name="STENU" localSheetId="2">'[3]7422CW00'!#REF!</definedName>
    <definedName name="STENU">'[3]7422CW00'!#REF!</definedName>
    <definedName name="Stock" localSheetId="3">'[99]PxQ Cantidades'!#REF!</definedName>
    <definedName name="Stock" localSheetId="2">'[99]PxQ Cantidades'!#REF!</definedName>
    <definedName name="Stock">'[99]PxQ Cantidades'!#REF!</definedName>
    <definedName name="STONU" localSheetId="3">'[3]7422CW00'!#REF!</definedName>
    <definedName name="STONU" localSheetId="2">'[3]7422CW00'!#REF!</definedName>
    <definedName name="STONU">'[3]7422CW00'!#REF!</definedName>
    <definedName name="STRESS_RELIEVIN" localSheetId="3">#REF!</definedName>
    <definedName name="STRESS_RELIEVIN" localSheetId="2">#REF!</definedName>
    <definedName name="STRESS_RELIEVIN">#REF!</definedName>
    <definedName name="STSUMM" localSheetId="3">'[3]7422CW00'!#REF!</definedName>
    <definedName name="STSUMM" localSheetId="2">'[3]7422CW00'!#REF!</definedName>
    <definedName name="STSUMM">'[3]7422CW00'!#REF!</definedName>
    <definedName name="stt" hidden="1">{"via1",#N/A,TRUE,"general";"via2",#N/A,TRUE,"general";"via3",#N/A,TRUE,"general"}</definedName>
    <definedName name="SUBSUELO" localSheetId="3">#REF!</definedName>
    <definedName name="SUBSUELO" localSheetId="2">#REF!</definedName>
    <definedName name="SUBSUELO">#REF!</definedName>
    <definedName name="Subtotal" localSheetId="3">#REF!</definedName>
    <definedName name="Subtotal" localSheetId="2">#REF!</definedName>
    <definedName name="Subtotal">#REF!</definedName>
    <definedName name="SUELDO" localSheetId="3">#REF!</definedName>
    <definedName name="SUELDO" localSheetId="2">#REF!</definedName>
    <definedName name="SUELDO">#REF!</definedName>
    <definedName name="suma">[51]Hoja1!$F$60</definedName>
    <definedName name="Summary" localSheetId="3">#REF!</definedName>
    <definedName name="Summary" localSheetId="2">#REF!</definedName>
    <definedName name="Summary">#REF!</definedName>
    <definedName name="SUP_ART" localSheetId="3">[44]steel!#REF!</definedName>
    <definedName name="SUP_ART" localSheetId="2">[44]steel!#REF!</definedName>
    <definedName name="SUP_ART">[44]steel!#REF!</definedName>
    <definedName name="SUP_VEX" localSheetId="3">#REF!</definedName>
    <definedName name="SUP_VEX" localSheetId="2">#REF!</definedName>
    <definedName name="SUP_VEX">#REF!</definedName>
    <definedName name="SUP_VPR" localSheetId="3">#REF!</definedName>
    <definedName name="SUP_VPR" localSheetId="2">#REF!</definedName>
    <definedName name="SUP_VPR">#REF!</definedName>
    <definedName name="SUP_VPR_GEC" localSheetId="3">#REF!</definedName>
    <definedName name="SUP_VPR_GEC" localSheetId="2">#REF!</definedName>
    <definedName name="SUP_VPR_GEC">#REF!</definedName>
    <definedName name="SUP_VPR_GMM" localSheetId="3">#REF!</definedName>
    <definedName name="SUP_VPR_GMM" localSheetId="2">#REF!</definedName>
    <definedName name="SUP_VPR_GMM">#REF!</definedName>
    <definedName name="SUP_VPR_GRC" localSheetId="3">#REF!</definedName>
    <definedName name="SUP_VPR_GRC" localSheetId="2">#REF!</definedName>
    <definedName name="SUP_VPR_GRC">#REF!</definedName>
    <definedName name="SUP_VPR_GRM" localSheetId="3">#REF!</definedName>
    <definedName name="SUP_VPR_GRM" localSheetId="2">#REF!</definedName>
    <definedName name="SUP_VPR_GRM">#REF!</definedName>
    <definedName name="SUP_VPR_GRN" localSheetId="3">#REF!</definedName>
    <definedName name="SUP_VPR_GRN" localSheetId="2">#REF!</definedName>
    <definedName name="SUP_VPR_GRN">#REF!</definedName>
    <definedName name="SUP_VPR_GRS" localSheetId="3">#REF!</definedName>
    <definedName name="SUP_VPR_GRS" localSheetId="2">#REF!</definedName>
    <definedName name="SUP_VPR_GRS">#REF!</definedName>
    <definedName name="SUP_VPR_GTP" localSheetId="3">[12]Tablas!#REF!</definedName>
    <definedName name="SUP_VPR_GTP" localSheetId="2">[12]Tablas!#REF!</definedName>
    <definedName name="SUP_VPR_GTP">[12]Tablas!#REF!</definedName>
    <definedName name="SUP_VPR_NA" localSheetId="3">#REF!</definedName>
    <definedName name="SUP_VPR_NA" localSheetId="2">#REF!</definedName>
    <definedName name="SUP_VPR_NA">#REF!</definedName>
    <definedName name="SUPER">[55]Tablas!$H$1:$H$65536</definedName>
    <definedName name="SUPERFICIE" localSheetId="3">#REF!</definedName>
    <definedName name="SUPERFICIE" localSheetId="2">#REF!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3">[21]!absc</definedName>
    <definedName name="t" localSheetId="2">[21]!absc</definedName>
    <definedName name="t">[21]!absc</definedName>
    <definedName name="t_1" localSheetId="3">Scheduled_Payment+Extra_Payment</definedName>
    <definedName name="t_1" localSheetId="2">Scheduled_Payment+Extra_Payment</definedName>
    <definedName name="t_1">Scheduled_Payment+Extra_Payment</definedName>
    <definedName name="t5t5" hidden="1">{"TAB1",#N/A,TRUE,"GENERAL";"TAB2",#N/A,TRUE,"GENERAL";"TAB3",#N/A,TRUE,"GENERAL";"TAB4",#N/A,TRUE,"GENERAL";"TAB5",#N/A,TRUE,"GENERAL"}</definedName>
    <definedName name="TAB_FECHA">[55]Tablas!$B$1:$B$65536</definedName>
    <definedName name="TABLA" localSheetId="3">#REF!</definedName>
    <definedName name="TABLA" localSheetId="2">#REF!</definedName>
    <definedName name="TABLA">#REF!</definedName>
    <definedName name="tabla1">[100]Hoja3!$B$4:$F$28</definedName>
    <definedName name="TABLEKP" localSheetId="3">'[3]7422CW00'!#REF!</definedName>
    <definedName name="TABLEKP" localSheetId="2">'[3]7422CW00'!#REF!</definedName>
    <definedName name="TABLEKP">'[3]7422CW00'!#REF!</definedName>
    <definedName name="TABLEPRI" localSheetId="3">#REF!</definedName>
    <definedName name="TABLEPRI" localSheetId="2">#REF!</definedName>
    <definedName name="TABLEPRI">#REF!</definedName>
    <definedName name="tales" localSheetId="3">[1]LIQUIDACION!#REF!</definedName>
    <definedName name="tales" localSheetId="2">[1]LIQUIDACION!#REF!</definedName>
    <definedName name="tales">[1]LIQUIDACION!#REF!</definedName>
    <definedName name="Tambores" localSheetId="3">#REF!</definedName>
    <definedName name="Tambores" localSheetId="2">#REF!</definedName>
    <definedName name="Tambores">#REF!</definedName>
    <definedName name="Tanques" localSheetId="3">#REF!</definedName>
    <definedName name="Tanques" localSheetId="2">#REF!</definedName>
    <definedName name="Tanques">#REF!</definedName>
    <definedName name="TAREAS_INICIALES" localSheetId="3">#REF!</definedName>
    <definedName name="TAREAS_INICIALES" localSheetId="2">#REF!</definedName>
    <definedName name="TAREAS_INICIALES">#REF!</definedName>
    <definedName name="TARIFA" localSheetId="3">#REF!</definedName>
    <definedName name="TARIFA" localSheetId="2">#REF!</definedName>
    <definedName name="TARIFA">#REF!</definedName>
    <definedName name="TarifaPension">[39]EMPRESA!$F$24</definedName>
    <definedName name="TARIFAS">[101]TARIFAS!$A$1:$F$52</definedName>
    <definedName name="TarifaSalud">[39]EMPRESA!$F$26</definedName>
    <definedName name="Tasa" localSheetId="3">#REF!</definedName>
    <definedName name="Tasa" localSheetId="2">#REF!</definedName>
    <definedName name="Tasa">#REF!</definedName>
    <definedName name="TASA_DE_CAMBIO" localSheetId="3">#REF!</definedName>
    <definedName name="TASA_DE_CAMBIO" localSheetId="2">#REF!</definedName>
    <definedName name="TASA_DE_CAMBIO">#REF!</definedName>
    <definedName name="Tasa1">'[102]Bases 2A'!$C$20</definedName>
    <definedName name="TasaCCP" localSheetId="3">#REF!</definedName>
    <definedName name="TasaCCP" localSheetId="2">#REF!</definedName>
    <definedName name="TasaCCP">#REF!</definedName>
    <definedName name="Tax" localSheetId="3">#REF!</definedName>
    <definedName name="Tax" localSheetId="2">#REF!</definedName>
    <definedName name="Tax">#REF!</definedName>
    <definedName name="TB_EVENTOS_OTS_ANUAL" localSheetId="3">#REF!</definedName>
    <definedName name="TB_EVENTOS_OTS_ANUAL" localSheetId="2">#REF!</definedName>
    <definedName name="TB_EVENTOS_OTS_ANUAL">#REF!</definedName>
    <definedName name="tc" localSheetId="3">#REF!</definedName>
    <definedName name="tc" localSheetId="2">#REF!</definedName>
    <definedName name="tc">#REF!</definedName>
    <definedName name="tdy" hidden="1">{"TAB1",#N/A,TRUE,"GENERAL";"TAB2",#N/A,TRUE,"GENERAL";"TAB3",#N/A,TRUE,"GENERAL";"TAB4",#N/A,TRUE,"GENERAL";"TAB5",#N/A,TRUE,"GENERAL"}</definedName>
    <definedName name="telefono">[39]EMPRESA!$F$16</definedName>
    <definedName name="TEMA1" localSheetId="3">#REF!</definedName>
    <definedName name="TEMA1" localSheetId="2">#REF!</definedName>
    <definedName name="TEMA1">#REF!</definedName>
    <definedName name="TEMA10" localSheetId="3">#REF!</definedName>
    <definedName name="TEMA10" localSheetId="2">#REF!</definedName>
    <definedName name="TEMA10">#REF!</definedName>
    <definedName name="TEMA2" localSheetId="3">#REF!</definedName>
    <definedName name="TEMA2" localSheetId="2">#REF!</definedName>
    <definedName name="TEMA2">#REF!</definedName>
    <definedName name="TEMA3" localSheetId="3">#REF!</definedName>
    <definedName name="TEMA3" localSheetId="2">#REF!</definedName>
    <definedName name="TEMA3">#REF!</definedName>
    <definedName name="TEMA4" localSheetId="3">#REF!</definedName>
    <definedName name="TEMA4" localSheetId="2">#REF!</definedName>
    <definedName name="TEMA4">#REF!</definedName>
    <definedName name="TEMA5" localSheetId="3">#REF!</definedName>
    <definedName name="TEMA5" localSheetId="2">#REF!</definedName>
    <definedName name="TEMA5">#REF!</definedName>
    <definedName name="TEMA6" localSheetId="3">#REF!</definedName>
    <definedName name="TEMA6" localSheetId="2">#REF!</definedName>
    <definedName name="TEMA6">#REF!</definedName>
    <definedName name="TEMA7" localSheetId="3">#REF!</definedName>
    <definedName name="TEMA7" localSheetId="2">#REF!</definedName>
    <definedName name="TEMA7">#REF!</definedName>
    <definedName name="TEMA8" localSheetId="3">#REF!</definedName>
    <definedName name="TEMA8" localSheetId="2">#REF!</definedName>
    <definedName name="TEMA8">#REF!</definedName>
    <definedName name="TEMA9" localSheetId="3">#REF!</definedName>
    <definedName name="TEMA9" localSheetId="2">#REF!</definedName>
    <definedName name="TEMA9">#REF!</definedName>
    <definedName name="TEMAS_PACC" localSheetId="3">#REF!</definedName>
    <definedName name="TEMAS_PACC" localSheetId="2">#REF!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3">#REF!</definedName>
    <definedName name="TGB" localSheetId="2">#REF!</definedName>
    <definedName name="TGB">#REF!</definedName>
    <definedName name="TH" localSheetId="3">#REF!</definedName>
    <definedName name="TH" localSheetId="2">#REF!</definedName>
    <definedName name="TH">#REF!</definedName>
    <definedName name="thdh" hidden="1">{"TAB1",#N/A,TRUE,"GENERAL";"TAB2",#N/A,TRUE,"GENERAL";"TAB3",#N/A,TRUE,"GENERAL";"TAB4",#N/A,TRUE,"GENERAL";"TAB5",#N/A,TRUE,"GENERAL"}</definedName>
    <definedName name="THP" localSheetId="3">#REF!</definedName>
    <definedName name="THP" localSheetId="2">#REF!</definedName>
    <definedName name="THP">#REF!</definedName>
    <definedName name="thtj" hidden="1">{"via1",#N/A,TRUE,"general";"via2",#N/A,TRUE,"general";"via3",#N/A,TRUE,"general"}</definedName>
    <definedName name="TIEMPO">[35]BASES!$E$27</definedName>
    <definedName name="TIPO" localSheetId="3">#REF!</definedName>
    <definedName name="TIPO" localSheetId="2">#REF!</definedName>
    <definedName name="TIPO">#REF!</definedName>
    <definedName name="TIPO_GRUPO" localSheetId="3">#REF!</definedName>
    <definedName name="TIPO_GRUPO" localSheetId="2">#REF!</definedName>
    <definedName name="TIPO_GRUPO">#REF!</definedName>
    <definedName name="TipoGC">[88]Tablas!$U$6:$U$15</definedName>
    <definedName name="TipoNeces">[88]Tablas!$Q$6:$Q$8</definedName>
    <definedName name="TipoPro" localSheetId="3">#REF!</definedName>
    <definedName name="TipoPro" localSheetId="2">#REF!</definedName>
    <definedName name="TipoPro">#REF!</definedName>
    <definedName name="Tipoproceso" localSheetId="3">#REF!</definedName>
    <definedName name="Tipoproceso" localSheetId="2">#REF!</definedName>
    <definedName name="Tipoproceso">#REF!</definedName>
    <definedName name="TIR" localSheetId="3">#REF!</definedName>
    <definedName name="TIR" localSheetId="2">#REF!</definedName>
    <definedName name="TIR">#REF!</definedName>
    <definedName name="TITLE" localSheetId="3">#REF!</definedName>
    <definedName name="TITLE" localSheetId="2">#REF!</definedName>
    <definedName name="TITLE">#REF!</definedName>
    <definedName name="titu" localSheetId="3">#REF!</definedName>
    <definedName name="titu" localSheetId="2">#REF!</definedName>
    <definedName name="titu">#REF!</definedName>
    <definedName name="titu2" localSheetId="3">#REF!</definedName>
    <definedName name="titu2" localSheetId="2">#REF!</definedName>
    <definedName name="titu2">#REF!</definedName>
    <definedName name="TITULO" localSheetId="3">#REF!</definedName>
    <definedName name="TITULO" localSheetId="2">#REF!</definedName>
    <definedName name="TITULO">#REF!</definedName>
    <definedName name="_xlnm.Print_Titles">#N/A</definedName>
    <definedName name="Títulos_a_imprimir_IM" localSheetId="3">#REF!</definedName>
    <definedName name="Títulos_a_imprimir_IM" localSheetId="2">#REF!</definedName>
    <definedName name="Títulos_a_imprimir_IM">#REF!</definedName>
    <definedName name="tk">'[10]DATOS CONTRATO'!$E$18</definedName>
    <definedName name="TK_1" localSheetId="3" hidden="1">[22]INST!#REF!</definedName>
    <definedName name="TK_1" localSheetId="2" hidden="1">[22]INST!#REF!</definedName>
    <definedName name="TK_1" hidden="1">[22]INST!#REF!</definedName>
    <definedName name="TKSLCI07">[10]EMPRESA!$F$22</definedName>
    <definedName name="tld">[53]Datos!$D$14</definedName>
    <definedName name="TOPGENER" localSheetId="3">#REF!</definedName>
    <definedName name="TOPGENER" localSheetId="2">#REF!</definedName>
    <definedName name="TOPGENER">#REF!</definedName>
    <definedName name="TOPGENER1" localSheetId="3">#REF!</definedName>
    <definedName name="TOPGENER1" localSheetId="2">#REF!</definedName>
    <definedName name="TOPGENER1">#REF!</definedName>
    <definedName name="TOPMENU" localSheetId="3">#REF!</definedName>
    <definedName name="TOPMENU" localSheetId="2">#REF!</definedName>
    <definedName name="TOPMENU">#REF!</definedName>
    <definedName name="Torres" localSheetId="3">#REF!</definedName>
    <definedName name="Torres" localSheetId="2">#REF!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3">#REF!</definedName>
    <definedName name="TOT" localSheetId="2">#REF!</definedName>
    <definedName name="TOT">#REF!</definedName>
    <definedName name="TOTAL" localSheetId="3">#REF!</definedName>
    <definedName name="TOTAL" localSheetId="2">#REF!</definedName>
    <definedName name="TOTAL">#REF!</definedName>
    <definedName name="Total_Interest" localSheetId="3">#REF!</definedName>
    <definedName name="Total_Interest" localSheetId="2">#REF!</definedName>
    <definedName name="Total_Interest">#REF!</definedName>
    <definedName name="Total_Pay" localSheetId="3">#REF!</definedName>
    <definedName name="Total_Pay" localSheetId="2">#REF!</definedName>
    <definedName name="Total_Pay">#REF!</definedName>
    <definedName name="Total_Payment" localSheetId="3">Scheduled_Payment+Extra_Payment</definedName>
    <definedName name="Total_Payment" localSheetId="2">Scheduled_Payment+Extra_Payment</definedName>
    <definedName name="Total_Payment">Scheduled_Payment+Extra_Payment</definedName>
    <definedName name="Total_Payment1" localSheetId="3">Scheduled_Payment+Extra_Payment</definedName>
    <definedName name="Total_Payment1" localSheetId="2">Scheduled_Payment+Extra_Payment</definedName>
    <definedName name="Total_Payment1">Scheduled_Payment+Extra_Payment</definedName>
    <definedName name="total1" localSheetId="3">#REF!</definedName>
    <definedName name="total1" localSheetId="2">#REF!</definedName>
    <definedName name="total1">#REF!</definedName>
    <definedName name="TotalCesantias">'[39]NOMINA 1'!$N$38</definedName>
    <definedName name="TOTALHH" localSheetId="3">#REF!</definedName>
    <definedName name="TOTALHH" localSheetId="2">#REF!</definedName>
    <definedName name="TOTALHH">#REF!</definedName>
    <definedName name="TOTALHH1" localSheetId="3">#REF!</definedName>
    <definedName name="TOTALHH1" localSheetId="2">#REF!</definedName>
    <definedName name="TOTALHH1">#REF!</definedName>
    <definedName name="TotalVacaciones">'[39]NOMINA 1'!$N$37</definedName>
    <definedName name="TotAuxAlim">'[10]NOMINA-1'!$E$37</definedName>
    <definedName name="TotAuxAlimentacion">'[39]NOMINA 1'!$E$38</definedName>
    <definedName name="TotAuxCom">'[10]NOMINA-1'!$E$39</definedName>
    <definedName name="TotAuxComi">'[39]NOMINA 1'!$E$40</definedName>
    <definedName name="TotAuxDotacion">'[39]NOMINA 1'!$E$41</definedName>
    <definedName name="TotAuxHab">'[39]NOMINA 1'!$E$37</definedName>
    <definedName name="TotAuxTransporte">'[39]NOMINA 1'!$E$39</definedName>
    <definedName name="TotBasico">'[39]NOMINA 1'!$E$35</definedName>
    <definedName name="TotCom">'[10]NOMINA-1'!$E$41</definedName>
    <definedName name="TotComision">'[39]NOMINA 1'!$E$42</definedName>
    <definedName name="TotExtras">'[39]NOMINA 1'!$E$36</definedName>
    <definedName name="TotIntercesantias">'[39]NOMINA 1'!$N$39</definedName>
    <definedName name="TotPrimaServicios">'[39]NOMINA 1'!$N$36</definedName>
    <definedName name="TotPrimaServicos">'[39]NOMINA 1'!$N$36</definedName>
    <definedName name="TotPrimaVacaciones">'[39]NOMINA 1'!$N$41</definedName>
    <definedName name="TotPrimConv">'[10]NOMINA-1'!$N$39</definedName>
    <definedName name="TotPrimConvencional">'[39]NOMINA 1'!$N$40</definedName>
    <definedName name="TotPrimVac">'[10]NOMINA-1'!$N$40</definedName>
    <definedName name="TOTSHE1" localSheetId="3">#REF!</definedName>
    <definedName name="TOTSHE1" localSheetId="2">#REF!</definedName>
    <definedName name="TOTSHE1">#REF!</definedName>
    <definedName name="TOTSHE10" localSheetId="3">#REF!</definedName>
    <definedName name="TOTSHE10" localSheetId="2">#REF!</definedName>
    <definedName name="TOTSHE10">#REF!</definedName>
    <definedName name="TOTSHE11" localSheetId="3">#REF!</definedName>
    <definedName name="TOTSHE11" localSheetId="2">#REF!</definedName>
    <definedName name="TOTSHE11">#REF!</definedName>
    <definedName name="TOTSHE12" localSheetId="3">#REF!</definedName>
    <definedName name="TOTSHE12" localSheetId="2">#REF!</definedName>
    <definedName name="TOTSHE12">#REF!</definedName>
    <definedName name="TOTSHE13" localSheetId="3">#REF!</definedName>
    <definedName name="TOTSHE13" localSheetId="2">#REF!</definedName>
    <definedName name="TOTSHE13">#REF!</definedName>
    <definedName name="TOTSHE14" localSheetId="3">#REF!</definedName>
    <definedName name="TOTSHE14" localSheetId="2">#REF!</definedName>
    <definedName name="TOTSHE14">#REF!</definedName>
    <definedName name="TOTSHE15" localSheetId="3">#REF!</definedName>
    <definedName name="TOTSHE15" localSheetId="2">#REF!</definedName>
    <definedName name="TOTSHE15">#REF!</definedName>
    <definedName name="TOTSHE16" localSheetId="3">#REF!</definedName>
    <definedName name="TOTSHE16" localSheetId="2">#REF!</definedName>
    <definedName name="TOTSHE16">#REF!</definedName>
    <definedName name="TOTSHE17" localSheetId="3">#REF!</definedName>
    <definedName name="TOTSHE17" localSheetId="2">#REF!</definedName>
    <definedName name="TOTSHE17">#REF!</definedName>
    <definedName name="TOTSHE18" localSheetId="3">#REF!</definedName>
    <definedName name="TOTSHE18" localSheetId="2">#REF!</definedName>
    <definedName name="TOTSHE18">#REF!</definedName>
    <definedName name="TOTSHE19" localSheetId="3">#REF!</definedName>
    <definedName name="TOTSHE19" localSheetId="2">#REF!</definedName>
    <definedName name="TOTSHE19">#REF!</definedName>
    <definedName name="TOTSHE2" localSheetId="3">#REF!</definedName>
    <definedName name="TOTSHE2" localSheetId="2">#REF!</definedName>
    <definedName name="TOTSHE2">#REF!</definedName>
    <definedName name="TOTSHE20" localSheetId="3">#REF!</definedName>
    <definedName name="TOTSHE20" localSheetId="2">#REF!</definedName>
    <definedName name="TOTSHE20">#REF!</definedName>
    <definedName name="TOTSHE21" localSheetId="3">#REF!</definedName>
    <definedName name="TOTSHE21" localSheetId="2">#REF!</definedName>
    <definedName name="TOTSHE21">#REF!</definedName>
    <definedName name="TOTSHE22" localSheetId="3">#REF!</definedName>
    <definedName name="TOTSHE22" localSheetId="2">#REF!</definedName>
    <definedName name="TOTSHE22">#REF!</definedName>
    <definedName name="TOTSHE23" localSheetId="3">#REF!</definedName>
    <definedName name="TOTSHE23" localSheetId="2">#REF!</definedName>
    <definedName name="TOTSHE23">#REF!</definedName>
    <definedName name="TOTSHE24" localSheetId="3">#REF!</definedName>
    <definedName name="TOTSHE24" localSheetId="2">#REF!</definedName>
    <definedName name="TOTSHE24">#REF!</definedName>
    <definedName name="TOTSHE25" localSheetId="3">#REF!</definedName>
    <definedName name="TOTSHE25" localSheetId="2">#REF!</definedName>
    <definedName name="TOTSHE25">#REF!</definedName>
    <definedName name="TOTSHE26" localSheetId="3">#REF!</definedName>
    <definedName name="TOTSHE26" localSheetId="2">#REF!</definedName>
    <definedName name="TOTSHE26">#REF!</definedName>
    <definedName name="TOTSHE3" localSheetId="3">#REF!</definedName>
    <definedName name="TOTSHE3" localSheetId="2">#REF!</definedName>
    <definedName name="TOTSHE3">#REF!</definedName>
    <definedName name="TOTSHE4" localSheetId="3">#REF!</definedName>
    <definedName name="TOTSHE4" localSheetId="2">#REF!</definedName>
    <definedName name="TOTSHE4">#REF!</definedName>
    <definedName name="TOTSHE5" localSheetId="3">#REF!</definedName>
    <definedName name="TOTSHE5" localSheetId="2">#REF!</definedName>
    <definedName name="TOTSHE5">#REF!</definedName>
    <definedName name="TOTSHE6" localSheetId="3">#REF!</definedName>
    <definedName name="TOTSHE6" localSheetId="2">#REF!</definedName>
    <definedName name="TOTSHE6">#REF!</definedName>
    <definedName name="TOTSHE7" localSheetId="3">#REF!</definedName>
    <definedName name="TOTSHE7" localSheetId="2">#REF!</definedName>
    <definedName name="TOTSHE7">#REF!</definedName>
    <definedName name="TOTSHE8" localSheetId="3">#REF!</definedName>
    <definedName name="TOTSHE8" localSheetId="2">#REF!</definedName>
    <definedName name="TOTSHE8">#REF!</definedName>
    <definedName name="TOTSHE9" localSheetId="3">#REF!</definedName>
    <definedName name="TOTSHE9" localSheetId="2">#REF!</definedName>
    <definedName name="TOTSHE9">#REF!</definedName>
    <definedName name="TotVac">'[10]NOMINA-1'!$N$36</definedName>
    <definedName name="tr" hidden="1">{"TAB1",#N/A,TRUE,"GENERAL";"TAB2",#N/A,TRUE,"GENERAL";"TAB3",#N/A,TRUE,"GENERAL";"TAB4",#N/A,TRUE,"GENERAL";"TAB5",#N/A,TRUE,"GENERAL"}</definedName>
    <definedName name="TrainSpec" localSheetId="3">#REF!</definedName>
    <definedName name="TrainSpec" localSheetId="2">#REF!</definedName>
    <definedName name="TrainSpec">#REF!</definedName>
    <definedName name="Transmisores" localSheetId="3">#REF!</definedName>
    <definedName name="Transmisores" localSheetId="2">#REF!</definedName>
    <definedName name="Transmisores">#REF!</definedName>
    <definedName name="Transporte">'[10]DATOS CONTRATO'!$E$16</definedName>
    <definedName name="TRAT">[103]desmonte!$E$48</definedName>
    <definedName name="TREM" localSheetId="3">#REF!</definedName>
    <definedName name="TREM" localSheetId="2">#REF!</definedName>
    <definedName name="TREM">#REF!</definedName>
    <definedName name="Trenes" localSheetId="3">#REF!</definedName>
    <definedName name="Trenes" localSheetId="2">#REF!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3">#REF!</definedName>
    <definedName name="tri" localSheetId="2">#REF!</definedName>
    <definedName name="tri">#REF!</definedName>
    <definedName name="Trimestre1" localSheetId="3">#REF!</definedName>
    <definedName name="Trimestre1" localSheetId="2">#REF!</definedName>
    <definedName name="Trimestre1">#REF!</definedName>
    <definedName name="Trimestre2" localSheetId="3">#REF!</definedName>
    <definedName name="Trimestre2" localSheetId="2">#REF!</definedName>
    <definedName name="Trimestre2">#REF!</definedName>
    <definedName name="Trimestre3" localSheetId="3">#REF!</definedName>
    <definedName name="Trimestre3" localSheetId="2">#REF!</definedName>
    <definedName name="Trimestre3">#REF!</definedName>
    <definedName name="Trimestre4" localSheetId="3">#REF!</definedName>
    <definedName name="Trimestre4" localSheetId="2">#REF!</definedName>
    <definedName name="Trimestre4">#REF!</definedName>
    <definedName name="trjfgjh" hidden="1">{"via1",#N/A,TRUE,"general";"via2",#N/A,TRUE,"general";"via3",#N/A,TRUE,"general"}</definedName>
    <definedName name="TRM">[104]Tablas!$B$2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3">#REF!</definedName>
    <definedName name="TtCD" localSheetId="2">#REF!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3" hidden="1">#REF!</definedName>
    <definedName name="TUBERIA" localSheetId="2" hidden="1">#REF!</definedName>
    <definedName name="TUBERIA" hidden="1">#REF!</definedName>
    <definedName name="Tubería" localSheetId="3">#REF!</definedName>
    <definedName name="Tubería" localSheetId="2">#REF!</definedName>
    <definedName name="Tubería">#REF!</definedName>
    <definedName name="TUBERIA1" localSheetId="3" hidden="1">#REF!</definedName>
    <definedName name="TUBERIA1" localSheetId="2"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3">'[87]CCP,LEYES, Y DEC.'!#REF!</definedName>
    <definedName name="tvmenor90min" localSheetId="2">'[87]CCP,LEYES, Y DEC.'!#REF!</definedName>
    <definedName name="tvmenor90min">'[87]CCP,LEYES,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3">#REF!</definedName>
    <definedName name="U" localSheetId="2">#REF!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 localSheetId="2">#REF!</definedName>
    <definedName name="Ubicación">#REF!</definedName>
    <definedName name="UFrm2InUse">1</definedName>
    <definedName name="UI" hidden="1">{"via1",#N/A,TRUE,"general";"via2",#N/A,TRUE,"general";"via3",#N/A,TRUE,"general"}</definedName>
    <definedName name="UIC" localSheetId="3">[12]Tablas!#REF!</definedName>
    <definedName name="UIC" localSheetId="2">[12]Tablas!#REF!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3">#REF!</definedName>
    <definedName name="UK" localSheetId="2">#REF!</definedName>
    <definedName name="UK">#REF!</definedName>
    <definedName name="UN_PRI" localSheetId="3">#REF!</definedName>
    <definedName name="UN_PRI" localSheetId="2">#REF!</definedName>
    <definedName name="UN_PRI">#REF!</definedName>
    <definedName name="UNIT">'[105]Lista APU'!$A$3:$D$479</definedName>
    <definedName name="UNITARIO">[106]Unitarios!$A$3:$D$13</definedName>
    <definedName name="Unitarios" localSheetId="3">#REF!</definedName>
    <definedName name="Unitarios" localSheetId="2">#REF!</definedName>
    <definedName name="Unitarios">#REF!</definedName>
    <definedName name="unj" localSheetId="3" hidden="1">[18]INST!#REF!</definedName>
    <definedName name="unj" localSheetId="2"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3">#REF!</definedName>
    <definedName name="USxCOL" localSheetId="2">#REF!</definedName>
    <definedName name="USxCOL">#REF!</definedName>
    <definedName name="ut">'[76]1'!$N$42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3">#REF!</definedName>
    <definedName name="VALDES" localSheetId="2">#REF!</definedName>
    <definedName name="VALDES">#REF!</definedName>
    <definedName name="valor1" localSheetId="3">#REF!</definedName>
    <definedName name="valor1" localSheetId="2">#REF!</definedName>
    <definedName name="valor1">#REF!</definedName>
    <definedName name="valor2" localSheetId="3">#REF!</definedName>
    <definedName name="valor2" localSheetId="2">#REF!</definedName>
    <definedName name="valor2">#REF!</definedName>
    <definedName name="VALOR3" localSheetId="3">#REF!</definedName>
    <definedName name="VALOR3" localSheetId="2">#REF!</definedName>
    <definedName name="VALOR3">#REF!</definedName>
    <definedName name="ValorCto">[107]CONTRATO!$E$9</definedName>
    <definedName name="ValorEjecutado" localSheetId="3">#REF!</definedName>
    <definedName name="ValorEjecutado" localSheetId="2">#REF!</definedName>
    <definedName name="ValorEjecutado">#REF!</definedName>
    <definedName name="ValorProyecto" localSheetId="3">#REF!</definedName>
    <definedName name="ValorProyecto" localSheetId="2">#REF!</definedName>
    <definedName name="ValorProyecto">#REF!</definedName>
    <definedName name="ValorRecursosComprometidos" localSheetId="3">#REF!</definedName>
    <definedName name="ValorRecursosComprometidos" localSheetId="2">#REF!</definedName>
    <definedName name="ValorRecursosComprometidos">#REF!</definedName>
    <definedName name="Values_Entered" localSheetId="3">IF(AIU!Loan_Amount*AIU!Interest_Rate*AIU!Loan_Years*AIU!Loan_Start&gt;0,1,0)</definedName>
    <definedName name="Values_Entered" localSheetId="2">IF(APU!Loan_Amount*APU!Interest_Rate*APU!Loan_Years*APU!Loan_Start&gt;0,1,0)</definedName>
    <definedName name="Values_Entered">IF(Loan_Amount*Interest_Rate*Loan_Years*Loan_Start&gt;0,1,0)</definedName>
    <definedName name="Válvulas" localSheetId="3">#REF!</definedName>
    <definedName name="Válvulas" localSheetId="2">#REF!</definedName>
    <definedName name="Válvulas">#REF!</definedName>
    <definedName name="Var">[20]Varios.!$E$1:$E$65536</definedName>
    <definedName name="VARIACION1" localSheetId="3">#REF!</definedName>
    <definedName name="VARIACION1" localSheetId="2">#REF!</definedName>
    <definedName name="VARIACION1">#REF!</definedName>
    <definedName name="Varios" localSheetId="3">#REF!</definedName>
    <definedName name="Varios" localSheetId="2">#REF!</definedName>
    <definedName name="Varios">#REF!</definedName>
    <definedName name="vbvbvbvb" hidden="1">{"TAB1",#N/A,TRUE,"GENERAL";"TAB2",#N/A,TRUE,"GENERAL";"TAB3",#N/A,TRUE,"GENERAL";"TAB4",#N/A,TRUE,"GENERAL";"TAB5",#N/A,TRUE,"GENERAL"}</definedName>
    <definedName name="vc" localSheetId="3">#REF!</definedName>
    <definedName name="vc" localSheetId="2">#REF!</definedName>
    <definedName name="vc">#REF!</definedName>
    <definedName name="vct" localSheetId="3">#REF!</definedName>
    <definedName name="vct" localSheetId="2">#REF!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3">#REF!</definedName>
    <definedName name="VentaAiu" localSheetId="2">#REF!</definedName>
    <definedName name="VentaAiu">#REF!</definedName>
    <definedName name="VEX" localSheetId="3">[12]Tablas!#REF!</definedName>
    <definedName name="VEX" localSheetId="2">[12]Tablas!#REF!</definedName>
    <definedName name="VEX">[12]Tablas!#REF!</definedName>
    <definedName name="VEX_ON" localSheetId="3">#REF!</definedName>
    <definedName name="VEX_ON" localSheetId="2">#REF!</definedName>
    <definedName name="VEX_ON">#REF!</definedName>
    <definedName name="VEX1_1" localSheetId="3">[12]Tablas!#REF!</definedName>
    <definedName name="VEX1_1" localSheetId="2">[12]Tablas!#REF!</definedName>
    <definedName name="VEX1_1">[12]Tablas!#REF!</definedName>
    <definedName name="VEX1_1_1" localSheetId="3">[12]Tablas!#REF!</definedName>
    <definedName name="VEX1_1_1" localSheetId="2">[12]Tablas!#REF!</definedName>
    <definedName name="VEX1_1_1">[12]Tablas!#REF!</definedName>
    <definedName name="VEX1_1_2" localSheetId="3">[12]Tablas!#REF!</definedName>
    <definedName name="VEX1_1_2" localSheetId="2">[12]Tablas!#REF!</definedName>
    <definedName name="VEX1_1_2">[12]Tablas!#REF!</definedName>
    <definedName name="VEX1_1_3" localSheetId="3">[12]Tablas!#REF!</definedName>
    <definedName name="VEX1_1_3" localSheetId="2">[12]Tablas!#REF!</definedName>
    <definedName name="VEX1_1_3">[12]Tablas!#REF!</definedName>
    <definedName name="VEX1_1_4" localSheetId="3">[12]Tablas!#REF!</definedName>
    <definedName name="VEX1_1_4" localSheetId="2">[12]Tablas!#REF!</definedName>
    <definedName name="VEX1_1_4">[12]Tablas!#REF!</definedName>
    <definedName name="VEX1_2" localSheetId="3">[12]Tablas!#REF!</definedName>
    <definedName name="VEX1_2" localSheetId="2">[12]Tablas!#REF!</definedName>
    <definedName name="VEX1_2">[12]Tablas!#REF!</definedName>
    <definedName name="VEX1_3" localSheetId="3">[12]Tablas!#REF!</definedName>
    <definedName name="VEX1_3" localSheetId="2">[12]Tablas!#REF!</definedName>
    <definedName name="VEX1_3">[12]Tablas!#REF!</definedName>
    <definedName name="VFA" localSheetId="3">[12]Tablas!#REF!</definedName>
    <definedName name="VFA" localSheetId="2">[12]Tablas!#REF!</definedName>
    <definedName name="VFA">[12]Tablas!#REF!</definedName>
    <definedName name="VFA1_1" localSheetId="3">[12]Tablas!#REF!</definedName>
    <definedName name="VFA1_1" localSheetId="2">[12]Tablas!#REF!</definedName>
    <definedName name="VFA1_1">[12]Tablas!#REF!</definedName>
    <definedName name="VFA1_1_1" localSheetId="3">[12]Tablas!#REF!</definedName>
    <definedName name="VFA1_1_1" localSheetId="2">[12]Tablas!#REF!</definedName>
    <definedName name="VFA1_1_1">[12]Tablas!#REF!</definedName>
    <definedName name="VFA1_1_2" localSheetId="3">[12]Tablas!#REF!</definedName>
    <definedName name="VFA1_1_2" localSheetId="2">[12]Tablas!#REF!</definedName>
    <definedName name="VFA1_1_2">[12]Tablas!#REF!</definedName>
    <definedName name="VFA1_1_3" localSheetId="3">[12]Tablas!#REF!</definedName>
    <definedName name="VFA1_1_3" localSheetId="2">[12]Tablas!#REF!</definedName>
    <definedName name="VFA1_1_3">[12]Tablas!#REF!</definedName>
    <definedName name="VFA1_1_4" localSheetId="3">[12]Tablas!#REF!</definedName>
    <definedName name="VFA1_1_4" localSheetId="2">[12]Tablas!#REF!</definedName>
    <definedName name="VFA1_1_4">[12]Tablas!#REF!</definedName>
    <definedName name="VFA1_1_5" localSheetId="3">[12]Tablas!#REF!</definedName>
    <definedName name="VFA1_1_5" localSheetId="2">[12]Tablas!#REF!</definedName>
    <definedName name="VFA1_1_5">[12]Tablas!#REF!</definedName>
    <definedName name="VFA1_1_6" localSheetId="3">[12]Tablas!#REF!</definedName>
    <definedName name="VFA1_1_6" localSheetId="2">[12]Tablas!#REF!</definedName>
    <definedName name="VFA1_1_6">[12]Tablas!#REF!</definedName>
    <definedName name="VFA1_2" localSheetId="3">[12]Tablas!#REF!</definedName>
    <definedName name="VFA1_2" localSheetId="2">[12]Tablas!#REF!</definedName>
    <definedName name="VFA1_2">[12]Tablas!#REF!</definedName>
    <definedName name="VFA1_3" localSheetId="3">[12]Tablas!#REF!</definedName>
    <definedName name="VFA1_3" localSheetId="2">[12]Tablas!#REF!</definedName>
    <definedName name="VFA1_3">[12]Tablas!#REF!</definedName>
    <definedName name="vfbgnhyt" hidden="1">{"via1",#N/A,TRUE,"general";"via2",#N/A,TRUE,"general";"via3",#N/A,TRUE,"general"}</definedName>
    <definedName name="vfh" localSheetId="3">'[73]7422CW00'!#REF!</definedName>
    <definedName name="vfh" localSheetId="2">'[73]7422CW00'!#REF!</definedName>
    <definedName name="vfh">'[73]7422CW00'!#REF!</definedName>
    <definedName name="VFR" localSheetId="3">#REF!</definedName>
    <definedName name="VFR" localSheetId="2">#REF!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3">#REF!</definedName>
    <definedName name="VIA" localSheetId="2">#REF!</definedName>
    <definedName name="VIA">#REF!</definedName>
    <definedName name="VICEP_DIRECC">[88]Tablas!$A$6:$A$26</definedName>
    <definedName name="VigenciaDolares" localSheetId="3">#REF!</definedName>
    <definedName name="VigenciaDolares" localSheetId="2">#REF!</definedName>
    <definedName name="VigenciaDolares">#REF!</definedName>
    <definedName name="VigenciaPesos" localSheetId="3">#REF!</definedName>
    <definedName name="VigenciaPesos" localSheetId="2">#REF!</definedName>
    <definedName name="VigenciaPesos">#REF!</definedName>
    <definedName name="VIGFUTURA">[88]Tablas!$J$6:$J$8</definedName>
    <definedName name="VIT" localSheetId="3">[12]Tablas!#REF!</definedName>
    <definedName name="VIT" localSheetId="2">[12]Tablas!#REF!</definedName>
    <definedName name="VIT">[12]Tablas!#REF!</definedName>
    <definedName name="VIT1_1" localSheetId="3">[12]Tablas!#REF!</definedName>
    <definedName name="VIT1_1" localSheetId="2">[12]Tablas!#REF!</definedName>
    <definedName name="VIT1_1">[12]Tablas!#REF!</definedName>
    <definedName name="VIT1_1_1" localSheetId="3">[12]Tablas!#REF!</definedName>
    <definedName name="VIT1_1_1" localSheetId="2">[12]Tablas!#REF!</definedName>
    <definedName name="VIT1_1_1">[12]Tablas!#REF!</definedName>
    <definedName name="VIT1_1_10" localSheetId="3">[12]Tablas!#REF!</definedName>
    <definedName name="VIT1_1_10" localSheetId="2">[12]Tablas!#REF!</definedName>
    <definedName name="VIT1_1_10">[12]Tablas!#REF!</definedName>
    <definedName name="VIT1_1_11" localSheetId="3">[12]Tablas!#REF!</definedName>
    <definedName name="VIT1_1_11" localSheetId="2">[12]Tablas!#REF!</definedName>
    <definedName name="VIT1_1_11">[12]Tablas!#REF!</definedName>
    <definedName name="VIT1_1_12" localSheetId="3">[12]Tablas!#REF!</definedName>
    <definedName name="VIT1_1_12" localSheetId="2">[12]Tablas!#REF!</definedName>
    <definedName name="VIT1_1_12">[12]Tablas!#REF!</definedName>
    <definedName name="VIT1_1_13" localSheetId="3">[12]Tablas!#REF!</definedName>
    <definedName name="VIT1_1_13" localSheetId="2">[12]Tablas!#REF!</definedName>
    <definedName name="VIT1_1_13">[12]Tablas!#REF!</definedName>
    <definedName name="VIT1_1_14" localSheetId="3">[12]Tablas!#REF!</definedName>
    <definedName name="VIT1_1_14" localSheetId="2">[12]Tablas!#REF!</definedName>
    <definedName name="VIT1_1_14">[12]Tablas!#REF!</definedName>
    <definedName name="VIT1_1_15" localSheetId="3">[12]Tablas!#REF!</definedName>
    <definedName name="VIT1_1_15" localSheetId="2">[12]Tablas!#REF!</definedName>
    <definedName name="VIT1_1_15">[12]Tablas!#REF!</definedName>
    <definedName name="VIT1_1_16" localSheetId="3">[12]Tablas!#REF!</definedName>
    <definedName name="VIT1_1_16" localSheetId="2">[12]Tablas!#REF!</definedName>
    <definedName name="VIT1_1_16">[12]Tablas!#REF!</definedName>
    <definedName name="VIt1_1_17" localSheetId="3">[12]Tablas!#REF!</definedName>
    <definedName name="VIt1_1_17" localSheetId="2">[12]Tablas!#REF!</definedName>
    <definedName name="VIt1_1_17">[12]Tablas!#REF!</definedName>
    <definedName name="VIT1_1_18" localSheetId="3">[12]Tablas!#REF!</definedName>
    <definedName name="VIT1_1_18" localSheetId="2">[12]Tablas!#REF!</definedName>
    <definedName name="VIT1_1_18">[12]Tablas!#REF!</definedName>
    <definedName name="VIt1_1_19" localSheetId="3">[12]Tablas!#REF!</definedName>
    <definedName name="VIt1_1_19" localSheetId="2">[12]Tablas!#REF!</definedName>
    <definedName name="VIt1_1_19">[12]Tablas!#REF!</definedName>
    <definedName name="VIT1_1_2" localSheetId="3">[12]Tablas!#REF!</definedName>
    <definedName name="VIT1_1_2" localSheetId="2">[12]Tablas!#REF!</definedName>
    <definedName name="VIT1_1_2">[12]Tablas!#REF!</definedName>
    <definedName name="VIT1_1_20" localSheetId="3">[12]Tablas!#REF!</definedName>
    <definedName name="VIT1_1_20" localSheetId="2">[12]Tablas!#REF!</definedName>
    <definedName name="VIT1_1_20">[12]Tablas!#REF!</definedName>
    <definedName name="VIT1_1_3" localSheetId="3">[12]Tablas!#REF!</definedName>
    <definedName name="VIT1_1_3" localSheetId="2">[12]Tablas!#REF!</definedName>
    <definedName name="VIT1_1_3">[12]Tablas!#REF!</definedName>
    <definedName name="VIT1_1_4" localSheetId="3">[12]Tablas!#REF!</definedName>
    <definedName name="VIT1_1_4" localSheetId="2">[12]Tablas!#REF!</definedName>
    <definedName name="VIT1_1_4">[12]Tablas!#REF!</definedName>
    <definedName name="VIT1_1_5" localSheetId="3">[12]Tablas!#REF!</definedName>
    <definedName name="VIT1_1_5" localSheetId="2">[12]Tablas!#REF!</definedName>
    <definedName name="VIT1_1_5">[12]Tablas!#REF!</definedName>
    <definedName name="VIT1_1_6" localSheetId="3">[12]Tablas!#REF!</definedName>
    <definedName name="VIT1_1_6" localSheetId="2">[12]Tablas!#REF!</definedName>
    <definedName name="VIT1_1_6">[12]Tablas!#REF!</definedName>
    <definedName name="VIT1_1_7" localSheetId="3">[12]Tablas!#REF!</definedName>
    <definedName name="VIT1_1_7" localSheetId="2">[12]Tablas!#REF!</definedName>
    <definedName name="VIT1_1_7">[12]Tablas!#REF!</definedName>
    <definedName name="VIT1_1_8" localSheetId="3">[12]Tablas!#REF!</definedName>
    <definedName name="VIT1_1_8" localSheetId="2">[12]Tablas!#REF!</definedName>
    <definedName name="VIT1_1_8">[12]Tablas!#REF!</definedName>
    <definedName name="VIT1_1_9" localSheetId="3">[12]Tablas!#REF!</definedName>
    <definedName name="VIT1_1_9" localSheetId="2">[12]Tablas!#REF!</definedName>
    <definedName name="VIT1_1_9">[12]Tablas!#REF!</definedName>
    <definedName name="VIT1_2" localSheetId="3">[12]Tablas!#REF!</definedName>
    <definedName name="VIT1_2" localSheetId="2">[12]Tablas!#REF!</definedName>
    <definedName name="VIT1_2">[12]Tablas!#REF!</definedName>
    <definedName name="VIT1_3" localSheetId="3">[12]Tablas!#REF!</definedName>
    <definedName name="VIT1_3" localSheetId="2">[12]Tablas!#REF!</definedName>
    <definedName name="VIT1_3">[12]Tablas!#REF!</definedName>
    <definedName name="VIT1_4" localSheetId="3">[12]Tablas!#REF!</definedName>
    <definedName name="VIT1_4" localSheetId="2">[12]Tablas!#REF!</definedName>
    <definedName name="VIT1_4">[12]Tablas!#REF!</definedName>
    <definedName name="VIT1_5" localSheetId="3">[12]Tablas!#REF!</definedName>
    <definedName name="VIT1_5" localSheetId="2">[12]Tablas!#REF!</definedName>
    <definedName name="VIT1_5">[12]Tablas!#REF!</definedName>
    <definedName name="VIT1_6" localSheetId="3">[12]Tablas!#REF!</definedName>
    <definedName name="VIT1_6" localSheetId="2">[12]Tablas!#REF!</definedName>
    <definedName name="VIT1_6">[12]Tablas!#REF!</definedName>
    <definedName name="vital5">[49]Personalizar!$E$15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3">#REF!</definedName>
    <definedName name="vp" localSheetId="2">#REF!</definedName>
    <definedName name="vp">#REF!</definedName>
    <definedName name="VPN" localSheetId="3">#REF!</definedName>
    <definedName name="VPN" localSheetId="2">#REF!</definedName>
    <definedName name="VPN">#REF!</definedName>
    <definedName name="VPNCCP" localSheetId="3">#REF!</definedName>
    <definedName name="VPNCCP" localSheetId="2">#REF!</definedName>
    <definedName name="VPNCCP">#REF!</definedName>
    <definedName name="VPNInversion" localSheetId="3">#REF!</definedName>
    <definedName name="VPNInversion" localSheetId="2">#REF!</definedName>
    <definedName name="VPNInversion">#REF!</definedName>
    <definedName name="VPNInversionCCP" localSheetId="3">#REF!</definedName>
    <definedName name="VPNInversionCCP" localSheetId="2">#REF!</definedName>
    <definedName name="VPNInversionCCP">#REF!</definedName>
    <definedName name="VPR" localSheetId="3">#REF!</definedName>
    <definedName name="VPR" localSheetId="2">#REF!</definedName>
    <definedName name="VPR">#REF!</definedName>
    <definedName name="VPR_COMBUS" localSheetId="3">#REF!</definedName>
    <definedName name="VPR_COMBUS" localSheetId="2">#REF!</definedName>
    <definedName name="VPR_COMBUS">#REF!</definedName>
    <definedName name="VPR_CRUDO" localSheetId="3">#REF!</definedName>
    <definedName name="VPR_CRUDO" localSheetId="2">#REF!</definedName>
    <definedName name="VPR_CRUDO">#REF!</definedName>
    <definedName name="VPR_GAS" localSheetId="3">#REF!</definedName>
    <definedName name="VPR_GAS" localSheetId="2">#REF!</definedName>
    <definedName name="VPR_GAS">#REF!</definedName>
    <definedName name="VPR_ON" localSheetId="3">#REF!</definedName>
    <definedName name="VPR_ON" localSheetId="2">#REF!</definedName>
    <definedName name="VPR_ON">#REF!</definedName>
    <definedName name="VPR1_1" localSheetId="3">[12]Tablas!#REF!</definedName>
    <definedName name="VPR1_1" localSheetId="2">[12]Tablas!#REF!</definedName>
    <definedName name="VPR1_1">[12]Tablas!#REF!</definedName>
    <definedName name="VPR1_1_1" localSheetId="3">[12]Tablas!#REF!</definedName>
    <definedName name="VPR1_1_1" localSheetId="2">[12]Tablas!#REF!</definedName>
    <definedName name="VPR1_1_1">[12]Tablas!#REF!</definedName>
    <definedName name="VPR1_1_10" localSheetId="3">[12]Tablas!#REF!</definedName>
    <definedName name="VPR1_1_10" localSheetId="2">[12]Tablas!#REF!</definedName>
    <definedName name="VPR1_1_10">[12]Tablas!#REF!</definedName>
    <definedName name="VPR1_1_11" localSheetId="3">[12]Tablas!#REF!</definedName>
    <definedName name="VPR1_1_11" localSheetId="2">[12]Tablas!#REF!</definedName>
    <definedName name="VPR1_1_11">[12]Tablas!#REF!</definedName>
    <definedName name="VPR1_1_12" localSheetId="3">[12]Tablas!#REF!</definedName>
    <definedName name="VPR1_1_12" localSheetId="2">[12]Tablas!#REF!</definedName>
    <definedName name="VPR1_1_12">[12]Tablas!#REF!</definedName>
    <definedName name="VPR1_1_13" localSheetId="3">[12]Tablas!#REF!</definedName>
    <definedName name="VPR1_1_13" localSheetId="2">[12]Tablas!#REF!</definedName>
    <definedName name="VPR1_1_13">[12]Tablas!#REF!</definedName>
    <definedName name="VPR1_1_14" localSheetId="3">[12]Tablas!#REF!</definedName>
    <definedName name="VPR1_1_14" localSheetId="2">[12]Tablas!#REF!</definedName>
    <definedName name="VPR1_1_14">[12]Tablas!#REF!</definedName>
    <definedName name="VPR1_1_15" localSheetId="3">[12]Tablas!#REF!</definedName>
    <definedName name="VPR1_1_15" localSheetId="2">[12]Tablas!#REF!</definedName>
    <definedName name="VPR1_1_15">[12]Tablas!#REF!</definedName>
    <definedName name="VPR1_1_16" localSheetId="3">[12]Tablas!#REF!</definedName>
    <definedName name="VPR1_1_16" localSheetId="2">[12]Tablas!#REF!</definedName>
    <definedName name="VPR1_1_16">[12]Tablas!#REF!</definedName>
    <definedName name="VPR1_1_17" localSheetId="3">[12]Tablas!#REF!</definedName>
    <definedName name="VPR1_1_17" localSheetId="2">[12]Tablas!#REF!</definedName>
    <definedName name="VPR1_1_17">[12]Tablas!#REF!</definedName>
    <definedName name="VPR1_1_18" localSheetId="3">[12]Tablas!#REF!</definedName>
    <definedName name="VPR1_1_18" localSheetId="2">[12]Tablas!#REF!</definedName>
    <definedName name="VPR1_1_18">[12]Tablas!#REF!</definedName>
    <definedName name="VPR1_1_19" localSheetId="3">[12]Tablas!#REF!</definedName>
    <definedName name="VPR1_1_19" localSheetId="2">[12]Tablas!#REF!</definedName>
    <definedName name="VPR1_1_19">[12]Tablas!#REF!</definedName>
    <definedName name="VPR1_1_2" localSheetId="3">[12]Tablas!#REF!</definedName>
    <definedName name="VPR1_1_2" localSheetId="2">[12]Tablas!#REF!</definedName>
    <definedName name="VPR1_1_2">[12]Tablas!#REF!</definedName>
    <definedName name="VPR1_1_20" localSheetId="3">[12]Tablas!#REF!</definedName>
    <definedName name="VPR1_1_20" localSheetId="2">[12]Tablas!#REF!</definedName>
    <definedName name="VPR1_1_20">[12]Tablas!#REF!</definedName>
    <definedName name="VPR1_1_21" localSheetId="3">[12]Tablas!#REF!</definedName>
    <definedName name="VPR1_1_21" localSheetId="2">[12]Tablas!#REF!</definedName>
    <definedName name="VPR1_1_21">[12]Tablas!#REF!</definedName>
    <definedName name="VPR1_1_22" localSheetId="3">[12]Tablas!#REF!</definedName>
    <definedName name="VPR1_1_22" localSheetId="2">[12]Tablas!#REF!</definedName>
    <definedName name="VPR1_1_22">[12]Tablas!#REF!</definedName>
    <definedName name="VPR1_1_23" localSheetId="3">[12]Tablas!#REF!</definedName>
    <definedName name="VPR1_1_23" localSheetId="2">[12]Tablas!#REF!</definedName>
    <definedName name="VPR1_1_23">[12]Tablas!#REF!</definedName>
    <definedName name="VPR1_1_24" localSheetId="3">[12]Tablas!#REF!</definedName>
    <definedName name="VPR1_1_24" localSheetId="2">[12]Tablas!#REF!</definedName>
    <definedName name="VPR1_1_24">[12]Tablas!#REF!</definedName>
    <definedName name="VPR1_1_25" localSheetId="3">[12]Tablas!#REF!</definedName>
    <definedName name="VPR1_1_25" localSheetId="2">[12]Tablas!#REF!</definedName>
    <definedName name="VPR1_1_25">[12]Tablas!#REF!</definedName>
    <definedName name="VPR1_1_26" localSheetId="3">[12]Tablas!#REF!</definedName>
    <definedName name="VPR1_1_26" localSheetId="2">[12]Tablas!#REF!</definedName>
    <definedName name="VPR1_1_26">[12]Tablas!#REF!</definedName>
    <definedName name="VPR1_1_27" localSheetId="3">[12]Tablas!#REF!</definedName>
    <definedName name="VPR1_1_27" localSheetId="2">[12]Tablas!#REF!</definedName>
    <definedName name="VPR1_1_27">[12]Tablas!#REF!</definedName>
    <definedName name="VPR1_1_28" localSheetId="3">[12]Tablas!#REF!</definedName>
    <definedName name="VPR1_1_28" localSheetId="2">[12]Tablas!#REF!</definedName>
    <definedName name="VPR1_1_28">[12]Tablas!#REF!</definedName>
    <definedName name="VPR1_1_29" localSheetId="3">[12]Tablas!#REF!</definedName>
    <definedName name="VPR1_1_29" localSheetId="2">[12]Tablas!#REF!</definedName>
    <definedName name="VPR1_1_29">[12]Tablas!#REF!</definedName>
    <definedName name="VPR1_1_3" localSheetId="3">[12]Tablas!#REF!</definedName>
    <definedName name="VPR1_1_3" localSheetId="2">[12]Tablas!#REF!</definedName>
    <definedName name="VPR1_1_3">[12]Tablas!#REF!</definedName>
    <definedName name="VPR1_1_30" localSheetId="3">[12]Tablas!#REF!</definedName>
    <definedName name="VPR1_1_30" localSheetId="2">[12]Tablas!#REF!</definedName>
    <definedName name="VPR1_1_30">[12]Tablas!#REF!</definedName>
    <definedName name="VPR1_1_31" localSheetId="3">[12]Tablas!#REF!</definedName>
    <definedName name="VPR1_1_31" localSheetId="2">[12]Tablas!#REF!</definedName>
    <definedName name="VPR1_1_31">[12]Tablas!#REF!</definedName>
    <definedName name="VPR1_1_32" localSheetId="3">[12]Tablas!#REF!</definedName>
    <definedName name="VPR1_1_32" localSheetId="2">[12]Tablas!#REF!</definedName>
    <definedName name="VPR1_1_32">[12]Tablas!#REF!</definedName>
    <definedName name="VPR1_1_4" localSheetId="3">[12]Tablas!#REF!</definedName>
    <definedName name="VPR1_1_4" localSheetId="2">[12]Tablas!#REF!</definedName>
    <definedName name="VPR1_1_4">[12]Tablas!#REF!</definedName>
    <definedName name="VPR1_1_5" localSheetId="3">[12]Tablas!#REF!</definedName>
    <definedName name="VPR1_1_5" localSheetId="2">[12]Tablas!#REF!</definedName>
    <definedName name="VPR1_1_5">[12]Tablas!#REF!</definedName>
    <definedName name="VPR1_1_6" localSheetId="3">[12]Tablas!#REF!</definedName>
    <definedName name="VPR1_1_6" localSheetId="2">[12]Tablas!#REF!</definedName>
    <definedName name="VPR1_1_6">[12]Tablas!#REF!</definedName>
    <definedName name="VPR1_1_7" localSheetId="3">[12]Tablas!#REF!</definedName>
    <definedName name="VPR1_1_7" localSheetId="2">[12]Tablas!#REF!</definedName>
    <definedName name="VPR1_1_7">[12]Tablas!#REF!</definedName>
    <definedName name="VPR1_1_8" localSheetId="3">[12]Tablas!#REF!</definedName>
    <definedName name="VPR1_1_8" localSheetId="2">[12]Tablas!#REF!</definedName>
    <definedName name="VPR1_1_8">[12]Tablas!#REF!</definedName>
    <definedName name="VPR1_1_9" localSheetId="3">[12]Tablas!#REF!</definedName>
    <definedName name="VPR1_1_9" localSheetId="2">[12]Tablas!#REF!</definedName>
    <definedName name="VPR1_1_9">[12]Tablas!#REF!</definedName>
    <definedName name="VPR1_2" localSheetId="3">[12]Tablas!#REF!</definedName>
    <definedName name="VPR1_2" localSheetId="2">[12]Tablas!#REF!</definedName>
    <definedName name="VPR1_2">[12]Tablas!#REF!</definedName>
    <definedName name="VPR1_3" localSheetId="3">[12]Tablas!#REF!</definedName>
    <definedName name="VPR1_3" localSheetId="2">[12]Tablas!#REF!</definedName>
    <definedName name="VPR1_3">[12]Tablas!#REF!</definedName>
    <definedName name="VPR1_4" localSheetId="3">[12]Tablas!#REF!</definedName>
    <definedName name="VPR1_4" localSheetId="2">[12]Tablas!#REF!</definedName>
    <definedName name="VPR1_4">[12]Tablas!#REF!</definedName>
    <definedName name="VPR1_5" localSheetId="3">[12]Tablas!#REF!</definedName>
    <definedName name="VPR1_5" localSheetId="2">[12]Tablas!#REF!</definedName>
    <definedName name="VPR1_5">[12]Tablas!#REF!</definedName>
    <definedName name="VPR1_6" localSheetId="3">[12]Tablas!#REF!</definedName>
    <definedName name="VPR1_6" localSheetId="2">[12]Tablas!#REF!</definedName>
    <definedName name="VPR1_6">[12]Tablas!#REF!</definedName>
    <definedName name="vpt" localSheetId="3">#REF!</definedName>
    <definedName name="vpt" localSheetId="2">#REF!</definedName>
    <definedName name="vpt">#REF!</definedName>
    <definedName name="VRP" localSheetId="3">[12]Tablas!#REF!</definedName>
    <definedName name="VRP" localSheetId="2">[12]Tablas!#REF!</definedName>
    <definedName name="VRP">[12]Tablas!#REF!</definedName>
    <definedName name="VRP_PETROQ" localSheetId="3">#REF!</definedName>
    <definedName name="VRP_PETROQ" localSheetId="2">#REF!</definedName>
    <definedName name="VRP_PETROQ">#REF!</definedName>
    <definedName name="VRP1_1" localSheetId="3">[12]Tablas!#REF!</definedName>
    <definedName name="VRP1_1" localSheetId="2">[12]Tablas!#REF!</definedName>
    <definedName name="VRP1_1">[12]Tablas!#REF!</definedName>
    <definedName name="VRP1_1_1" localSheetId="3">[12]Tablas!#REF!</definedName>
    <definedName name="VRP1_1_1" localSheetId="2">[12]Tablas!#REF!</definedName>
    <definedName name="VRP1_1_1">[12]Tablas!#REF!</definedName>
    <definedName name="VRP1_1_10" localSheetId="3">[12]Tablas!#REF!</definedName>
    <definedName name="VRP1_1_10" localSheetId="2">[12]Tablas!#REF!</definedName>
    <definedName name="VRP1_1_10">[12]Tablas!#REF!</definedName>
    <definedName name="VRP1_1_11" localSheetId="3">[12]Tablas!#REF!</definedName>
    <definedName name="VRP1_1_11" localSheetId="2">[12]Tablas!#REF!</definedName>
    <definedName name="VRP1_1_11">[12]Tablas!#REF!</definedName>
    <definedName name="VRP1_1_12" localSheetId="3">[12]Tablas!#REF!</definedName>
    <definedName name="VRP1_1_12" localSheetId="2">[12]Tablas!#REF!</definedName>
    <definedName name="VRP1_1_12">[12]Tablas!#REF!</definedName>
    <definedName name="VRP1_1_13" localSheetId="3">[12]Tablas!#REF!</definedName>
    <definedName name="VRP1_1_13" localSheetId="2">[12]Tablas!#REF!</definedName>
    <definedName name="VRP1_1_13">[12]Tablas!#REF!</definedName>
    <definedName name="VRP1_1_14" localSheetId="3">[12]Tablas!#REF!</definedName>
    <definedName name="VRP1_1_14" localSheetId="2">[12]Tablas!#REF!</definedName>
    <definedName name="VRP1_1_14">[12]Tablas!#REF!</definedName>
    <definedName name="VRP1_1_15" localSheetId="3">[12]Tablas!#REF!</definedName>
    <definedName name="VRP1_1_15" localSheetId="2">[12]Tablas!#REF!</definedName>
    <definedName name="VRP1_1_15">[12]Tablas!#REF!</definedName>
    <definedName name="VRP1_1_16" localSheetId="3">[12]Tablas!#REF!</definedName>
    <definedName name="VRP1_1_16" localSheetId="2">[12]Tablas!#REF!</definedName>
    <definedName name="VRP1_1_16">[12]Tablas!#REF!</definedName>
    <definedName name="VRP1_1_17" localSheetId="3">[12]Tablas!#REF!</definedName>
    <definedName name="VRP1_1_17" localSheetId="2">[12]Tablas!#REF!</definedName>
    <definedName name="VRP1_1_17">[12]Tablas!#REF!</definedName>
    <definedName name="VRP1_1_18" localSheetId="3">[12]Tablas!#REF!</definedName>
    <definedName name="VRP1_1_18" localSheetId="2">[12]Tablas!#REF!</definedName>
    <definedName name="VRP1_1_18">[12]Tablas!#REF!</definedName>
    <definedName name="VRP1_1_19" localSheetId="3">[12]Tablas!#REF!</definedName>
    <definedName name="VRP1_1_19" localSheetId="2">[12]Tablas!#REF!</definedName>
    <definedName name="VRP1_1_19">[12]Tablas!#REF!</definedName>
    <definedName name="VRP1_1_2" localSheetId="3">[12]Tablas!#REF!</definedName>
    <definedName name="VRP1_1_2" localSheetId="2">[12]Tablas!#REF!</definedName>
    <definedName name="VRP1_1_2">[12]Tablas!#REF!</definedName>
    <definedName name="VRP1_1_20" localSheetId="3">[12]Tablas!#REF!</definedName>
    <definedName name="VRP1_1_20" localSheetId="2">[12]Tablas!#REF!</definedName>
    <definedName name="VRP1_1_20">[12]Tablas!#REF!</definedName>
    <definedName name="VRP1_1_21" localSheetId="3">[12]Tablas!#REF!</definedName>
    <definedName name="VRP1_1_21" localSheetId="2">[12]Tablas!#REF!</definedName>
    <definedName name="VRP1_1_21">[12]Tablas!#REF!</definedName>
    <definedName name="VRP1_1_22" localSheetId="3">[12]Tablas!#REF!</definedName>
    <definedName name="VRP1_1_22" localSheetId="2">[12]Tablas!#REF!</definedName>
    <definedName name="VRP1_1_22">[12]Tablas!#REF!</definedName>
    <definedName name="VRP1_1_23" localSheetId="3">[12]Tablas!#REF!</definedName>
    <definedName name="VRP1_1_23" localSheetId="2">[12]Tablas!#REF!</definedName>
    <definedName name="VRP1_1_23">[12]Tablas!#REF!</definedName>
    <definedName name="VRP1_1_3" localSheetId="3">[12]Tablas!#REF!</definedName>
    <definedName name="VRP1_1_3" localSheetId="2">[12]Tablas!#REF!</definedName>
    <definedName name="VRP1_1_3">[12]Tablas!#REF!</definedName>
    <definedName name="VRP1_1_4" localSheetId="3">[12]Tablas!#REF!</definedName>
    <definedName name="VRP1_1_4" localSheetId="2">[12]Tablas!#REF!</definedName>
    <definedName name="VRP1_1_4">[12]Tablas!#REF!</definedName>
    <definedName name="VRP1_1_5" localSheetId="3">[12]Tablas!#REF!</definedName>
    <definedName name="VRP1_1_5" localSheetId="2">[12]Tablas!#REF!</definedName>
    <definedName name="VRP1_1_5">[12]Tablas!#REF!</definedName>
    <definedName name="VRP1_1_6" localSheetId="3">[12]Tablas!#REF!</definedName>
    <definedName name="VRP1_1_6" localSheetId="2">[12]Tablas!#REF!</definedName>
    <definedName name="VRP1_1_6">[12]Tablas!#REF!</definedName>
    <definedName name="VRP1_1_7" localSheetId="3">[12]Tablas!#REF!</definedName>
    <definedName name="VRP1_1_7" localSheetId="2">[12]Tablas!#REF!</definedName>
    <definedName name="VRP1_1_7">[12]Tablas!#REF!</definedName>
    <definedName name="VRP1_1_8" localSheetId="3">[12]Tablas!#REF!</definedName>
    <definedName name="VRP1_1_8" localSheetId="2">[12]Tablas!#REF!</definedName>
    <definedName name="VRP1_1_8">[12]Tablas!#REF!</definedName>
    <definedName name="VRP1_1_9" localSheetId="3">[12]Tablas!#REF!</definedName>
    <definedName name="VRP1_1_9" localSheetId="2">[12]Tablas!#REF!</definedName>
    <definedName name="VRP1_1_9">[12]Tablas!#REF!</definedName>
    <definedName name="VRP1_2" localSheetId="3">[12]Tablas!#REF!</definedName>
    <definedName name="VRP1_2" localSheetId="2">[12]Tablas!#REF!</definedName>
    <definedName name="VRP1_2">[12]Tablas!#REF!</definedName>
    <definedName name="VRP1_3" localSheetId="3">[12]Tablas!#REF!</definedName>
    <definedName name="VRP1_3" localSheetId="2">[12]Tablas!#REF!</definedName>
    <definedName name="VRP1_3">[12]Tablas!#REF!</definedName>
    <definedName name="VRP1_4" localSheetId="3">[12]Tablas!#REF!</definedName>
    <definedName name="VRP1_4" localSheetId="2">[12]Tablas!#REF!</definedName>
    <definedName name="VRP1_4">[12]Tablas!#REF!</definedName>
    <definedName name="vsdfj" hidden="1">{"via1",#N/A,TRUE,"general";"via2",#N/A,TRUE,"general";"via3",#N/A,TRUE,"general"}</definedName>
    <definedName name="VSM" localSheetId="3">[12]Tablas!#REF!</definedName>
    <definedName name="VSM" localSheetId="2">[12]Tablas!#REF!</definedName>
    <definedName name="VSM">[12]Tablas!#REF!</definedName>
    <definedName name="VSM1_1" localSheetId="3">[12]Tablas!#REF!</definedName>
    <definedName name="VSM1_1" localSheetId="2">[12]Tablas!#REF!</definedName>
    <definedName name="VSM1_1">[12]Tablas!#REF!</definedName>
    <definedName name="VSM1_1_1" localSheetId="3">[12]Tablas!#REF!</definedName>
    <definedName name="VSM1_1_1" localSheetId="2">[12]Tablas!#REF!</definedName>
    <definedName name="VSM1_1_1">[12]Tablas!#REF!</definedName>
    <definedName name="VSM1_1_2" localSheetId="3">[12]Tablas!#REF!</definedName>
    <definedName name="VSM1_1_2" localSheetId="2">[12]Tablas!#REF!</definedName>
    <definedName name="VSM1_1_2">[12]Tablas!#REF!</definedName>
    <definedName name="VSM1_1_3" localSheetId="3">[12]Tablas!#REF!</definedName>
    <definedName name="VSM1_1_3" localSheetId="2">[12]Tablas!#REF!</definedName>
    <definedName name="VSM1_1_3">[12]Tablas!#REF!</definedName>
    <definedName name="VSM1_1_4" localSheetId="3">[12]Tablas!#REF!</definedName>
    <definedName name="VSM1_1_4" localSheetId="2">[12]Tablas!#REF!</definedName>
    <definedName name="VSM1_1_4">[12]Tablas!#REF!</definedName>
    <definedName name="VSM1_1_5" localSheetId="3">[12]Tablas!#REF!</definedName>
    <definedName name="VSM1_1_5" localSheetId="2">[12]Tablas!#REF!</definedName>
    <definedName name="VSM1_1_5">[12]Tablas!#REF!</definedName>
    <definedName name="VSM1_2" localSheetId="3">[12]Tablas!#REF!</definedName>
    <definedName name="VSM1_2" localSheetId="2">[12]Tablas!#REF!</definedName>
    <definedName name="VSM1_2">[12]Tablas!#REF!</definedName>
    <definedName name="VSM1_3" localSheetId="3">[12]Tablas!#REF!</definedName>
    <definedName name="VSM1_3" localSheetId="2">[12]Tablas!#REF!</definedName>
    <definedName name="VSM1_3">[12]Tablas!#REF!</definedName>
    <definedName name="VSM1_4" localSheetId="3">[12]Tablas!#REF!</definedName>
    <definedName name="VSM1_4" localSheetId="2">[12]Tablas!#REF!</definedName>
    <definedName name="VSM1_4">[12]Tablas!#REF!</definedName>
    <definedName name="VSM1_5" localSheetId="3">[12]Tablas!#REF!</definedName>
    <definedName name="VSM1_5" localSheetId="2">[12]Tablas!#REF!</definedName>
    <definedName name="VSM1_5">[12]Tablas!#REF!</definedName>
    <definedName name="vsp" localSheetId="3">#REF!</definedName>
    <definedName name="vsp" localSheetId="2">#REF!</definedName>
    <definedName name="vsp">#REF!</definedName>
    <definedName name="vt" hidden="1">{"via1",#N/A,TRUE,"general";"via2",#N/A,TRUE,"general";"via3",#N/A,TRUE,"general"}</definedName>
    <definedName name="vutil" localSheetId="3">#REF!</definedName>
    <definedName name="vutil" localSheetId="2">#REF!</definedName>
    <definedName name="vutil">#REF!</definedName>
    <definedName name="vvcxv" hidden="1">{"TAB1",#N/A,TRUE,"GENERAL";"TAB2",#N/A,TRUE,"GENERAL";"TAB3",#N/A,TRUE,"GENERAL";"TAB4",#N/A,TRUE,"GENERAL";"TAB5",#N/A,TRUE,"GENERAL"}</definedName>
    <definedName name="Vvkmh" localSheetId="3">#REF!</definedName>
    <definedName name="Vvkmh" localSheetId="2">#REF!</definedName>
    <definedName name="Vvkmh">#REF!</definedName>
    <definedName name="Vvmph" localSheetId="3">#REF!</definedName>
    <definedName name="Vvmph" localSheetId="2">#REF!</definedName>
    <definedName name="Vvmph">#REF!</definedName>
    <definedName name="VVV" localSheetId="3">#REF!</definedName>
    <definedName name="VVV" localSheetId="2">#REF!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3">#REF!</definedName>
    <definedName name="WAGE_RATE" localSheetId="2">#REF!</definedName>
    <definedName name="WAGE_RATE">#REF!</definedName>
    <definedName name="Wage0100" localSheetId="3">#REF!</definedName>
    <definedName name="Wage0100" localSheetId="2">#REF!</definedName>
    <definedName name="Wage0100">#REF!</definedName>
    <definedName name="Wage0200" localSheetId="3">#REF!</definedName>
    <definedName name="Wage0200" localSheetId="2">#REF!</definedName>
    <definedName name="Wage0200">#REF!</definedName>
    <definedName name="WBS" localSheetId="3">'[108]2004'!#REF!</definedName>
    <definedName name="WBS" localSheetId="2">'[108]2004'!#REF!</definedName>
    <definedName name="WBS">'[108]2004'!#REF!</definedName>
    <definedName name="Wcut" localSheetId="3">#REF!</definedName>
    <definedName name="Wcut" localSheetId="2">#REF!</definedName>
    <definedName name="Wcut">#REF!</definedName>
    <definedName name="WD" localSheetId="3">#REF!</definedName>
    <definedName name="WD" localSheetId="2">#REF!</definedName>
    <definedName name="WD">#REF!</definedName>
    <definedName name="WDD" hidden="1">{#N/A,#N/A,FALSE,"orthoflow";#N/A,#N/A,FALSE,"Miscelaneos";#N/A,#N/A,FALSE,"Instrumentacio";#N/A,#N/A,FALSE,"Electrico";#N/A,#N/A,FALSE,"Valv. Seguridad"}</definedName>
    <definedName name="WDFSDF" localSheetId="3">'[36]Res-Accide-10'!#REF!</definedName>
    <definedName name="WDFSDF" localSheetId="2">'[36]Res-Accide-10'!#REF!</definedName>
    <definedName name="WDFSDF">'[36]Res-Accide-10'!#REF!</definedName>
    <definedName name="wedw" localSheetId="3">#REF!</definedName>
    <definedName name="wedw" localSheetId="2">#REF!</definedName>
    <definedName name="wedw">#REF!</definedName>
    <definedName name="WEFWE" localSheetId="3">'[36]Res-Accide-10'!#REF!</definedName>
    <definedName name="WEFWE" localSheetId="2">'[36]Res-Accide-10'!#REF!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3">'[36]Res-Accide-10'!#REF!</definedName>
    <definedName name="WILSON" localSheetId="2">'[36]Res-Accide-10'!#REF!</definedName>
    <definedName name="WILSON">'[36]Res-Accide-10'!#REF!</definedName>
    <definedName name="WQ" localSheetId="3">#REF!</definedName>
    <definedName name="WQ" localSheetId="2">#REF!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3">#REF!</definedName>
    <definedName name="WSX" localSheetId="2">#REF!</definedName>
    <definedName name="WSX">#REF!</definedName>
    <definedName name="Wtot" localSheetId="3">#REF!</definedName>
    <definedName name="Wtot" localSheetId="2">#REF!</definedName>
    <definedName name="Wtot">#REF!</definedName>
    <definedName name="wtt" hidden="1">{"TAB1",#N/A,TRUE,"GENERAL";"TAB2",#N/A,TRUE,"GENERAL";"TAB3",#N/A,TRUE,"GENERAL";"TAB4",#N/A,TRUE,"GENERAL";"TAB5",#N/A,TRUE,"GENERAL"}</definedName>
    <definedName name="WW" localSheetId="3">[1]LIQUIDACION!#REF!</definedName>
    <definedName name="WW" localSheetId="2">[1]LIQUIDACION!#REF!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3">#REF!</definedName>
    <definedName name="x" localSheetId="2">#REF!</definedName>
    <definedName name="x">#REF!</definedName>
    <definedName name="xcbvbs" hidden="1">{"TAB1",#N/A,TRUE,"GENERAL";"TAB2",#N/A,TRUE,"GENERAL";"TAB3",#N/A,TRUE,"GENERAL";"TAB4",#N/A,TRUE,"GENERAL";"TAB5",#N/A,TRUE,"GENERAL"}</definedName>
    <definedName name="XD" localSheetId="3">#REF!</definedName>
    <definedName name="XD" localSheetId="2">#REF!</definedName>
    <definedName name="XD">#REF!</definedName>
    <definedName name="XSW" hidden="1">{#N/A,#N/A,TRUE,"1842CWN0"}</definedName>
    <definedName name="xsxs" hidden="1">{"TAB1",#N/A,TRUE,"GENERAL";"TAB2",#N/A,TRUE,"GENERAL";"TAB3",#N/A,TRUE,"GENERAL";"TAB4",#N/A,TRUE,"GENERAL";"TAB5",#N/A,TRUE,"GENERAL"}</definedName>
    <definedName name="XX" localSheetId="3">#REF!</definedName>
    <definedName name="XX" localSheetId="2">#REF!</definedName>
    <definedName name="XX">#REF!</definedName>
    <definedName name="xxfg" hidden="1">{"via1",#N/A,TRUE,"general";"via2",#N/A,TRUE,"general";"via3",#N/A,TRUE,"general"}</definedName>
    <definedName name="XXXX" localSheetId="3" hidden="1">#REF!</definedName>
    <definedName name="XXXX" localSheetId="2" hidden="1">#REF!</definedName>
    <definedName name="XXXX" hidden="1">#REF!</definedName>
    <definedName name="xxxxx" localSheetId="3">[109]!absc</definedName>
    <definedName name="xxxxx" localSheetId="2">[109]!absc</definedName>
    <definedName name="xxxxx">[109]!absc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 localSheetId="2">#REF!</definedName>
    <definedName name="XXXXXXXXXX">#REF!</definedName>
    <definedName name="xxxxxxxxxx29" hidden="1">{"via1",#N/A,TRUE,"general";"via2",#N/A,TRUE,"general";"via3",#N/A,TRUE,"general"}</definedName>
    <definedName name="XXXXXXXXXXXX" localSheetId="3">#REF!</definedName>
    <definedName name="XXXXXXXXXXXX" localSheetId="2">#REF!</definedName>
    <definedName name="XXXXXXXXXXXX">#REF!</definedName>
    <definedName name="XZS" localSheetId="3" hidden="1">#REF!</definedName>
    <definedName name="XZS" localSheetId="2" hidden="1">#REF!</definedName>
    <definedName name="XZS" hidden="1">#REF!</definedName>
    <definedName name="XZXZV" hidden="1">{"via1",#N/A,TRUE,"general";"via2",#N/A,TRUE,"general";"via3",#N/A,TRUE,"general"}</definedName>
    <definedName name="Y" localSheetId="3">[26]!absc</definedName>
    <definedName name="Y" localSheetId="2">[26]!absc</definedName>
    <definedName name="Y">[26]!absc</definedName>
    <definedName name="y6y6" hidden="1">{"via1",#N/A,TRUE,"general";"via2",#N/A,TRUE,"general";"via3",#N/A,TRUE,"general"}</definedName>
    <definedName name="YA" localSheetId="3">#REF!</definedName>
    <definedName name="YA" localSheetId="2">#REF!</definedName>
    <definedName name="YA">#REF!</definedName>
    <definedName name="yery" hidden="1">{"via1",#N/A,TRUE,"general";"via2",#N/A,TRUE,"general";"via3",#N/A,TRUE,"general"}</definedName>
    <definedName name="YHN" localSheetId="3">#REF!</definedName>
    <definedName name="YHN" localSheetId="2">#REF!</definedName>
    <definedName name="YHN">#REF!</definedName>
    <definedName name="yhy" hidden="1">{"TAB1",#N/A,TRUE,"GENERAL";"TAB2",#N/A,TRUE,"GENERAL";"TAB3",#N/A,TRUE,"GENERAL";"TAB4",#N/A,TRUE,"GENERAL";"TAB5",#N/A,TRUE,"GENERAL"}</definedName>
    <definedName name="YJ" localSheetId="3">#REF!</definedName>
    <definedName name="YJ" localSheetId="2">#REF!</definedName>
    <definedName name="YJ">#REF!</definedName>
    <definedName name="yjyj" hidden="1">{"TAB1",#N/A,TRUE,"GENERAL";"TAB2",#N/A,TRUE,"GENERAL";"TAB3",#N/A,TRUE,"GENERAL";"TAB4",#N/A,TRUE,"GENERAL";"TAB5",#N/A,TRUE,"GENERAL"}</definedName>
    <definedName name="YOYO">'[110]AISLAMIENTO CATEGORIAS II Y III'!$G$1:$I$65536</definedName>
    <definedName name="yrey" hidden="1">{"via1",#N/A,TRUE,"general";"via2",#N/A,TRUE,"general";"via3",#N/A,TRUE,"general"}</definedName>
    <definedName name="yry" hidden="1">{"via1",#N/A,TRUE,"general";"via2",#N/A,TRUE,"general";"via3",#N/A,TRUE,"general"}</definedName>
    <definedName name="YT" localSheetId="3">#REF!</definedName>
    <definedName name="YT" localSheetId="2">#REF!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3">#REF!</definedName>
    <definedName name="ZDF" localSheetId="2">#REF!</definedName>
    <definedName name="ZDF">#REF!</definedName>
    <definedName name="ZONA1" localSheetId="3">#REF!</definedName>
    <definedName name="ZONA1" localSheetId="2">#REF!</definedName>
    <definedName name="ZONA1">#REF!</definedName>
    <definedName name="ZONA3" localSheetId="3">#REF!</definedName>
    <definedName name="ZONA3" localSheetId="2">#REF!</definedName>
    <definedName name="ZONA3">#REF!</definedName>
    <definedName name="ZONA4" localSheetId="3">#REF!</definedName>
    <definedName name="ZONA4" localSheetId="2">#REF!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3">'[50]A. P. U.'!#REF!</definedName>
    <definedName name="ZZZZZZZZZZZ" localSheetId="2">'[50]A. P. U.'!#REF!</definedName>
    <definedName name="ZZZZZZZZZZZ">'[50]A. P. U.'!#REF!</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7" i="3" l="1"/>
  <c r="F14" i="3"/>
  <c r="K52" i="1" l="1"/>
  <c r="M10" i="3"/>
  <c r="K58" i="1"/>
  <c r="K57" i="1"/>
  <c r="K56" i="1"/>
  <c r="K55" i="1"/>
  <c r="K54" i="1"/>
  <c r="K53" i="1"/>
  <c r="K51" i="1"/>
  <c r="K50" i="1"/>
  <c r="K49" i="1"/>
  <c r="K48" i="1"/>
  <c r="K45" i="1"/>
  <c r="K44" i="1"/>
  <c r="K46" i="1" s="1"/>
  <c r="K42" i="1"/>
  <c r="K41" i="1"/>
  <c r="K40" i="1"/>
  <c r="K38" i="1"/>
  <c r="K37" i="1"/>
  <c r="K36" i="1"/>
  <c r="K35" i="1"/>
  <c r="K32" i="1"/>
  <c r="K31" i="1"/>
  <c r="K33" i="1" s="1"/>
  <c r="K28" i="1"/>
  <c r="K29" i="1" s="1"/>
  <c r="K27" i="1"/>
  <c r="K24" i="1"/>
  <c r="K23" i="1"/>
  <c r="K22" i="1"/>
  <c r="K19" i="1"/>
  <c r="K18" i="1"/>
  <c r="K17" i="1"/>
  <c r="K16" i="1"/>
  <c r="K15" i="1"/>
  <c r="K14" i="1"/>
  <c r="K13" i="1"/>
  <c r="K25" i="1" l="1"/>
  <c r="K20" i="1"/>
  <c r="K59" i="1"/>
  <c r="H253" i="10"/>
  <c r="J252" i="10"/>
  <c r="K60" i="1" l="1"/>
  <c r="H149" i="10"/>
  <c r="H148" i="10"/>
  <c r="H147" i="10"/>
  <c r="H146" i="10"/>
  <c r="H145" i="10"/>
  <c r="H144" i="10" s="1"/>
  <c r="J144" i="10" s="1"/>
  <c r="H38" i="10"/>
  <c r="H37" i="10"/>
  <c r="H36" i="10"/>
  <c r="J35" i="10"/>
  <c r="G47" i="11" l="1"/>
  <c r="G46" i="11"/>
  <c r="G45" i="11"/>
  <c r="G44" i="11"/>
  <c r="G43" i="11"/>
  <c r="G42" i="11"/>
  <c r="H40" i="11"/>
  <c r="H39" i="11"/>
  <c r="I38" i="11" s="1"/>
  <c r="G37" i="11"/>
  <c r="G36" i="11"/>
  <c r="G35" i="11"/>
  <c r="G34" i="11"/>
  <c r="G33" i="11"/>
  <c r="G32" i="11"/>
  <c r="H24" i="11"/>
  <c r="H23" i="11"/>
  <c r="H22" i="11"/>
  <c r="H21" i="11"/>
  <c r="H19" i="11"/>
  <c r="H18" i="11"/>
  <c r="H17" i="11"/>
  <c r="H16" i="11"/>
  <c r="H15" i="11"/>
  <c r="H14" i="11"/>
  <c r="H13" i="11"/>
  <c r="H12" i="11"/>
  <c r="H11" i="11"/>
  <c r="I10" i="11" s="1"/>
  <c r="H249" i="10"/>
  <c r="J248" i="10"/>
  <c r="H246" i="10"/>
  <c r="H245" i="10"/>
  <c r="H244" i="10"/>
  <c r="H243" i="10"/>
  <c r="H242" i="10"/>
  <c r="H241" i="10"/>
  <c r="H240" i="10"/>
  <c r="J239" i="10"/>
  <c r="H237" i="10"/>
  <c r="H236" i="10"/>
  <c r="H235" i="10"/>
  <c r="H234" i="10"/>
  <c r="H233" i="10"/>
  <c r="H232" i="10"/>
  <c r="J231" i="10"/>
  <c r="H229" i="10"/>
  <c r="J228" i="10"/>
  <c r="H226" i="10"/>
  <c r="H225" i="10"/>
  <c r="H224" i="10"/>
  <c r="J223" i="10"/>
  <c r="H221" i="10"/>
  <c r="H220" i="10"/>
  <c r="H219" i="10"/>
  <c r="H218" i="10"/>
  <c r="H217" i="10"/>
  <c r="H216" i="10"/>
  <c r="H215" i="10"/>
  <c r="H214" i="10"/>
  <c r="H213" i="10"/>
  <c r="H212" i="10"/>
  <c r="H211" i="10"/>
  <c r="H210" i="10"/>
  <c r="H209" i="10"/>
  <c r="H206" i="10"/>
  <c r="H205" i="10"/>
  <c r="H204" i="10"/>
  <c r="H203" i="10"/>
  <c r="H202" i="10"/>
  <c r="H201" i="10"/>
  <c r="H200" i="10"/>
  <c r="H199" i="10"/>
  <c r="H198" i="10"/>
  <c r="H197" i="10"/>
  <c r="J196" i="10"/>
  <c r="H194" i="10"/>
  <c r="H193" i="10"/>
  <c r="H192" i="10"/>
  <c r="H191" i="10"/>
  <c r="H190" i="10"/>
  <c r="J189" i="10"/>
  <c r="H187" i="10"/>
  <c r="H186" i="10"/>
  <c r="H185" i="10"/>
  <c r="H184" i="10"/>
  <c r="H183" i="10"/>
  <c r="H182" i="10"/>
  <c r="H181" i="10"/>
  <c r="H180" i="10"/>
  <c r="H179" i="10"/>
  <c r="H178" i="10"/>
  <c r="H177" i="10"/>
  <c r="H176" i="10" s="1"/>
  <c r="J176" i="10" s="1"/>
  <c r="H174" i="10"/>
  <c r="H173" i="10"/>
  <c r="H172" i="10"/>
  <c r="H171" i="10"/>
  <c r="H170" i="10"/>
  <c r="J169" i="10"/>
  <c r="H167" i="10"/>
  <c r="H166" i="10"/>
  <c r="H165" i="10"/>
  <c r="H164" i="10"/>
  <c r="H163" i="10"/>
  <c r="H162" i="10"/>
  <c r="H161" i="10"/>
  <c r="H160" i="10"/>
  <c r="H159" i="10"/>
  <c r="H158" i="10"/>
  <c r="H157" i="10"/>
  <c r="H156" i="10"/>
  <c r="H155" i="10"/>
  <c r="H154" i="10"/>
  <c r="H153" i="10"/>
  <c r="J152" i="10"/>
  <c r="H142" i="10"/>
  <c r="H141" i="10"/>
  <c r="H140" i="10"/>
  <c r="H137" i="10"/>
  <c r="H136" i="10"/>
  <c r="H135" i="10"/>
  <c r="H134" i="10"/>
  <c r="H133" i="10"/>
  <c r="J132" i="10"/>
  <c r="H130" i="10"/>
  <c r="H129" i="10"/>
  <c r="H128" i="10"/>
  <c r="H127" i="10"/>
  <c r="J126" i="10"/>
  <c r="H124" i="10"/>
  <c r="H123" i="10"/>
  <c r="H122" i="10"/>
  <c r="H121" i="10"/>
  <c r="J120" i="10"/>
  <c r="H118" i="10"/>
  <c r="H117" i="10"/>
  <c r="H116" i="10"/>
  <c r="H115" i="10"/>
  <c r="H114" i="10"/>
  <c r="H113" i="10"/>
  <c r="H112" i="10"/>
  <c r="J111" i="10"/>
  <c r="H109" i="10"/>
  <c r="H108" i="10"/>
  <c r="H107" i="10"/>
  <c r="H106" i="10"/>
  <c r="H105" i="10"/>
  <c r="H104" i="10"/>
  <c r="H103" i="10"/>
  <c r="H102" i="10"/>
  <c r="J101" i="10"/>
  <c r="H99" i="10"/>
  <c r="H98" i="10"/>
  <c r="H97" i="10"/>
  <c r="H96" i="10"/>
  <c r="H95" i="10"/>
  <c r="H94" i="10"/>
  <c r="H93" i="10"/>
  <c r="J92" i="10"/>
  <c r="H90" i="10"/>
  <c r="H89" i="10"/>
  <c r="H88" i="10"/>
  <c r="H87" i="10"/>
  <c r="H86" i="10"/>
  <c r="H85" i="10"/>
  <c r="H84" i="10"/>
  <c r="H83" i="10"/>
  <c r="H82" i="10"/>
  <c r="H81" i="10"/>
  <c r="H80" i="10"/>
  <c r="H79" i="10"/>
  <c r="J78" i="10"/>
  <c r="H76" i="10"/>
  <c r="H75" i="10"/>
  <c r="H74" i="10"/>
  <c r="H73" i="10"/>
  <c r="H72" i="10"/>
  <c r="H71" i="10"/>
  <c r="J70" i="10"/>
  <c r="H68" i="10"/>
  <c r="H67" i="10"/>
  <c r="H66" i="10"/>
  <c r="H65" i="10"/>
  <c r="H64" i="10"/>
  <c r="H63" i="10"/>
  <c r="H62" i="10"/>
  <c r="J61" i="10"/>
  <c r="H59" i="10"/>
  <c r="H58" i="10"/>
  <c r="H57" i="10"/>
  <c r="H56" i="10"/>
  <c r="H55" i="10"/>
  <c r="J54" i="10"/>
  <c r="H52" i="10"/>
  <c r="H51" i="10"/>
  <c r="H50" i="10"/>
  <c r="J49" i="10"/>
  <c r="H46" i="10"/>
  <c r="H45" i="10"/>
  <c r="H44" i="10"/>
  <c r="H43" i="10"/>
  <c r="H42" i="10"/>
  <c r="J41" i="10"/>
  <c r="H32" i="10"/>
  <c r="H31" i="10"/>
  <c r="H30" i="10"/>
  <c r="H29" i="10"/>
  <c r="J28" i="10"/>
  <c r="H25" i="10"/>
  <c r="H24" i="10"/>
  <c r="H23" i="10"/>
  <c r="H22" i="10"/>
  <c r="H21" i="10"/>
  <c r="J20" i="10"/>
  <c r="H17" i="10"/>
  <c r="H16" i="10"/>
  <c r="H15" i="10"/>
  <c r="H14" i="10"/>
  <c r="J13" i="10"/>
  <c r="H11" i="10"/>
  <c r="H10" i="10"/>
  <c r="H9" i="10"/>
  <c r="H8" i="10"/>
  <c r="H7" i="10"/>
  <c r="J6" i="10"/>
  <c r="H139" i="10" l="1"/>
  <c r="J139" i="10" s="1"/>
  <c r="H208" i="10"/>
  <c r="J208" i="10" s="1"/>
  <c r="J70" i="7" l="1"/>
  <c r="J59" i="7"/>
  <c r="J46" i="7"/>
  <c r="J42" i="7"/>
  <c r="J38" i="7"/>
  <c r="J29" i="7"/>
  <c r="J25" i="7"/>
  <c r="J20" i="7" l="1"/>
  <c r="J33" i="7"/>
  <c r="J60" i="7"/>
  <c r="J63" i="7" s="1"/>
  <c r="J64" i="7" s="1"/>
  <c r="G16" i="3" l="1"/>
  <c r="K16" i="3" s="1"/>
  <c r="M16" i="3" s="1"/>
  <c r="G15" i="3"/>
  <c r="K15" i="3" s="1"/>
  <c r="M15" i="3" s="1"/>
  <c r="G14" i="3"/>
  <c r="K14" i="3" s="1"/>
  <c r="M14" i="3" s="1"/>
  <c r="G13" i="3"/>
  <c r="K13" i="3" s="1"/>
  <c r="M13" i="3" s="1"/>
  <c r="F9" i="3"/>
  <c r="G9" i="3" s="1"/>
  <c r="F8" i="3"/>
  <c r="G8" i="3" s="1"/>
  <c r="F7" i="3"/>
  <c r="G7" i="3" s="1"/>
  <c r="F6" i="3"/>
  <c r="G6" i="3" s="1"/>
  <c r="F5" i="3"/>
  <c r="G5" i="3" s="1"/>
  <c r="G4" i="3"/>
  <c r="M17" i="3" l="1"/>
  <c r="N19" i="3" s="1"/>
  <c r="I10" i="3"/>
  <c r="K10" i="3" s="1"/>
  <c r="I17" i="3"/>
  <c r="K17" i="3" s="1"/>
  <c r="K70" i="1"/>
  <c r="K63" i="1" l="1"/>
  <c r="K64" i="1" s="1"/>
  <c r="J39" i="11" l="1"/>
  <c r="J21" i="11"/>
  <c r="J40" i="11"/>
  <c r="J38" i="11"/>
  <c r="F34" i="11"/>
  <c r="H34" i="11" s="1"/>
  <c r="J34" i="11" s="1"/>
  <c r="F42" i="11"/>
  <c r="H42" i="11" s="1"/>
  <c r="F46" i="11"/>
  <c r="H46" i="11" s="1"/>
  <c r="J46" i="11" s="1"/>
  <c r="F45" i="11"/>
  <c r="H45" i="11" s="1"/>
  <c r="J45" i="11" s="1"/>
  <c r="J10" i="11"/>
  <c r="J9" i="11" s="1"/>
  <c r="F35" i="11"/>
  <c r="H35" i="11" s="1"/>
  <c r="J35" i="11" s="1"/>
  <c r="F43" i="11"/>
  <c r="H43" i="11" s="1"/>
  <c r="J43" i="11" s="1"/>
  <c r="F47" i="11"/>
  <c r="H47" i="11" s="1"/>
  <c r="J47" i="11" s="1"/>
  <c r="F32" i="11"/>
  <c r="H32" i="11" s="1"/>
  <c r="F36" i="11"/>
  <c r="H36" i="11" s="1"/>
  <c r="J36" i="11" s="1"/>
  <c r="F44" i="11"/>
  <c r="H44" i="11" s="1"/>
  <c r="J44" i="11" s="1"/>
  <c r="F33" i="11"/>
  <c r="H33" i="11" s="1"/>
  <c r="J33" i="11" s="1"/>
  <c r="F37" i="11"/>
  <c r="H37" i="11" s="1"/>
  <c r="J37" i="11" s="1"/>
  <c r="I31" i="11" l="1"/>
  <c r="J32" i="11"/>
  <c r="I41" i="11"/>
  <c r="J41" i="11" s="1"/>
  <c r="J42" i="11"/>
  <c r="I48" i="11" l="1"/>
  <c r="J31" i="11"/>
  <c r="J26" i="11" s="1"/>
  <c r="J48" i="11" s="1"/>
  <c r="J51" i="11" s="1"/>
  <c r="P3" i="3" s="1"/>
  <c r="L20" i="3" l="1"/>
  <c r="N20" i="3"/>
</calcChain>
</file>

<file path=xl/comments1.xml><?xml version="1.0" encoding="utf-8"?>
<comments xmlns="http://schemas.openxmlformats.org/spreadsheetml/2006/main">
  <authors>
    <author/>
  </authors>
  <commentList>
    <comment ref="G28" authorId="0">
      <text>
        <r>
          <rPr>
            <b/>
            <sz val="8"/>
            <color indexed="8"/>
            <rFont val="Times New Roman"/>
            <family val="1"/>
          </rPr>
          <t xml:space="preserve">win98:
</t>
        </r>
        <r>
          <rPr>
            <sz val="8"/>
            <color indexed="8"/>
            <rFont val="Times New Roman"/>
            <family val="1"/>
          </rPr>
          <t xml:space="preserve">Establecer este factor en función al valor aproximado del AIU.
</t>
        </r>
      </text>
    </comment>
    <comment ref="E39" authorId="0">
      <text>
        <r>
          <rPr>
            <b/>
            <sz val="8"/>
            <color indexed="8"/>
            <rFont val="Times New Roman"/>
            <family val="1"/>
          </rPr>
          <t xml:space="preserve">win98:
</t>
        </r>
        <r>
          <rPr>
            <sz val="8"/>
            <color indexed="8"/>
            <rFont val="Times New Roman"/>
            <family val="1"/>
          </rPr>
          <t xml:space="preserve">Este porcenteje corresponde al uso de la valla para este proyecto, incluyendo el valor de salvamento.
</t>
        </r>
      </text>
    </comment>
    <comment ref="I50" authorId="0">
      <text>
        <r>
          <rPr>
            <b/>
            <sz val="8"/>
            <color indexed="8"/>
            <rFont val="Times New Roman"/>
            <family val="1"/>
          </rPr>
          <t xml:space="preserve">win98:
</t>
        </r>
        <r>
          <rPr>
            <sz val="8"/>
            <color indexed="8"/>
            <rFont val="Times New Roman"/>
            <family val="1"/>
          </rPr>
          <t xml:space="preserve">Digitar el porcentaje de Utilidad antes de IVA.
</t>
        </r>
      </text>
    </comment>
  </commentList>
</comments>
</file>

<file path=xl/comments2.xml><?xml version="1.0" encoding="utf-8"?>
<comments xmlns="http://schemas.openxmlformats.org/spreadsheetml/2006/main">
  <authors>
    <author>CMSalazarV</author>
  </authors>
  <commentList>
    <comment ref="L10" authorId="0">
      <text>
        <r>
          <rPr>
            <b/>
            <sz val="9"/>
            <color indexed="81"/>
            <rFont val="Tahoma"/>
            <family val="2"/>
          </rPr>
          <t>CMSalazarV:</t>
        </r>
        <r>
          <rPr>
            <sz val="9"/>
            <color indexed="81"/>
            <rFont val="Tahoma"/>
            <family val="2"/>
          </rPr>
          <t xml:space="preserve">
NUMERO DE TRABAJADORES
</t>
        </r>
      </text>
    </comment>
    <comment ref="L12" authorId="0">
      <text>
        <r>
          <rPr>
            <b/>
            <sz val="9"/>
            <color indexed="81"/>
            <rFont val="Tahoma"/>
            <family val="2"/>
          </rPr>
          <t>CMSalazarV:</t>
        </r>
        <r>
          <rPr>
            <sz val="9"/>
            <color indexed="81"/>
            <rFont val="Tahoma"/>
            <family val="2"/>
          </rPr>
          <t xml:space="preserve">
NUMERO DE MESES</t>
        </r>
      </text>
    </comment>
    <comment ref="L16" authorId="0">
      <text>
        <r>
          <rPr>
            <b/>
            <sz val="9"/>
            <color indexed="81"/>
            <rFont val="Tahoma"/>
            <family val="2"/>
          </rPr>
          <t>CMSalazarV:</t>
        </r>
        <r>
          <rPr>
            <sz val="9"/>
            <color indexed="81"/>
            <rFont val="Tahoma"/>
            <family val="2"/>
          </rPr>
          <t xml:space="preserve">
NUMERO DE MESES</t>
        </r>
      </text>
    </comment>
  </commentList>
</comments>
</file>

<file path=xl/sharedStrings.xml><?xml version="1.0" encoding="utf-8"?>
<sst xmlns="http://schemas.openxmlformats.org/spreadsheetml/2006/main" count="1456" uniqueCount="447">
  <si>
    <t>Código</t>
  </si>
  <si>
    <t>CCE-EICP-FM-14</t>
  </si>
  <si>
    <t>Versión</t>
  </si>
  <si>
    <t>FORMULARIO 1</t>
  </si>
  <si>
    <t>PRESUPUESTO OFICIAL</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</si>
  <si>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</si>
  <si>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</si>
  <si>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ITEM DE PAGO</t>
  </si>
  <si>
    <t xml:space="preserve">ESPECIFICACIONES </t>
  </si>
  <si>
    <t>DESCRIPCION</t>
  </si>
  <si>
    <t>UND.</t>
  </si>
  <si>
    <t>CANTIDAD</t>
  </si>
  <si>
    <t>VALOR UNITARIO</t>
  </si>
  <si>
    <t xml:space="preserve">VALOR TOTAL                                </t>
  </si>
  <si>
    <t>GENERAL</t>
  </si>
  <si>
    <t>PARTICULAR</t>
  </si>
  <si>
    <t>PRELIMINARES</t>
  </si>
  <si>
    <t>001.085</t>
  </si>
  <si>
    <t>Localización y replanteo de vías incluye eje de via y laterales con andenes</t>
  </si>
  <si>
    <t>ml</t>
  </si>
  <si>
    <t>001.044</t>
  </si>
  <si>
    <t>Descapote manual (e=0,2m)</t>
  </si>
  <si>
    <t>m2</t>
  </si>
  <si>
    <t>029.014</t>
  </si>
  <si>
    <t>Demolición de pavimento concreto hidráulico con equipo mecanico</t>
  </si>
  <si>
    <t>m3</t>
  </si>
  <si>
    <t>029.015</t>
  </si>
  <si>
    <t>Demolición de pavimento concreto hidráulico manual</t>
  </si>
  <si>
    <t>029.013</t>
  </si>
  <si>
    <t>Demolición pavimento asfáltico compresor</t>
  </si>
  <si>
    <t>002.016</t>
  </si>
  <si>
    <t>Excavación a cielo abierto material común 0 - 2 M</t>
  </si>
  <si>
    <t>002.017</t>
  </si>
  <si>
    <t>Excavación a cielo abierto conglomerado 0 - 2 M</t>
  </si>
  <si>
    <t>Subtotal</t>
  </si>
  <si>
    <t>BASES</t>
  </si>
  <si>
    <t>023.008</t>
  </si>
  <si>
    <t>Suministro, Transporte e instalación Afirmado compactado andenes.</t>
  </si>
  <si>
    <t>Suministro, transporte e instalacion sub base compactada con cilindro</t>
  </si>
  <si>
    <t>023.011</t>
  </si>
  <si>
    <t>Suministro, Transporte e instalación sub-base granular compactada con rana.</t>
  </si>
  <si>
    <t>CAPA RODADURA</t>
  </si>
  <si>
    <t>023.028</t>
  </si>
  <si>
    <t>Suministro, Transporte e Instalación pavimento en concreto MR 42 Espesor entre 15 y 20 cm, hecho en obra con material triturado. Incluye texturizado.</t>
  </si>
  <si>
    <t>023.031</t>
  </si>
  <si>
    <t>Suministro, Transporte e Instalación Mezcla asfáltica Tipo MDC-2 para Parcheo Mantenimiento.</t>
  </si>
  <si>
    <t>m3 suelto</t>
  </si>
  <si>
    <t>ANDENES Y SARDINELES</t>
  </si>
  <si>
    <t>021.052</t>
  </si>
  <si>
    <t xml:space="preserve">Suministro, Transporte e Instalación andén en concreto 3000PSI e=0,08m </t>
  </si>
  <si>
    <t>021.016</t>
  </si>
  <si>
    <t>Suministro, Transporte e Instalación sardinel ancho=20cm H=entre 17 y 24cm en concreto 3000PSI</t>
  </si>
  <si>
    <t>CORTES Y SELLOS</t>
  </si>
  <si>
    <t>023.034</t>
  </si>
  <si>
    <t>Corte mecanizado de pavimento con disco 5mm</t>
  </si>
  <si>
    <t>032.015</t>
  </si>
  <si>
    <t>Corte mecanizado anden con disco  3.5mm</t>
  </si>
  <si>
    <t>023.036</t>
  </si>
  <si>
    <t>Suministro, Transporte e Instalación Sello de junta pavimento rígido 5 mm.</t>
  </si>
  <si>
    <t>ACERO</t>
  </si>
  <si>
    <t>023.045</t>
  </si>
  <si>
    <t xml:space="preserve">Canastilla soporte de dovelas. Hierro 3/8 y 1/4" </t>
  </si>
  <si>
    <t>AB1</t>
  </si>
  <si>
    <t>Acero 60.000 PSI (Incluye alambre negro y figuración)</t>
  </si>
  <si>
    <t>kg</t>
  </si>
  <si>
    <t>Obras de contención</t>
  </si>
  <si>
    <t>027.001</t>
  </si>
  <si>
    <t>Suministro, Transporte e Instalación muros y pantallas de contención en concreto reforzado de 3000 PSI</t>
  </si>
  <si>
    <t>002A.019</t>
  </si>
  <si>
    <t>Suministro, Transporte e Instalación pilotes en concreto 3000PSI D=0,35m</t>
  </si>
  <si>
    <t>VARIOS</t>
  </si>
  <si>
    <t>024.118</t>
  </si>
  <si>
    <t>Suministro, Transporte e Instalación Sumidero doble reja tipo sifón en concreto Clase II (Tapa en Polipropileno)</t>
  </si>
  <si>
    <t xml:space="preserve">un </t>
  </si>
  <si>
    <t>023.040</t>
  </si>
  <si>
    <t>Suministro, Transporte e Instalación acelerante 7 días concreto pavimento Mr 42</t>
  </si>
  <si>
    <t>021.034</t>
  </si>
  <si>
    <t xml:space="preserve">Suministro, Transporte e Instalación Escalera en concreto 3000psi E=0,10m sobre tierra </t>
  </si>
  <si>
    <t>017.089</t>
  </si>
  <si>
    <t>Suministro, Transporte e Instalación baranda en tuberia galvanizada 2 hilos de 2", entre 0,9 y 1,0m, parales verticales cada 2,0m, rellena en concreto, incluye wash primer, pintura, anclajes y retiro de sobrantes.</t>
  </si>
  <si>
    <t>002.032</t>
  </si>
  <si>
    <t>Retiro de material sobrante en volqueta, cargue manual</t>
  </si>
  <si>
    <t>001.084</t>
  </si>
  <si>
    <t>Transporte por día laborado vehículo tipo camioneta de estacas o similar.</t>
  </si>
  <si>
    <t>Dia</t>
  </si>
  <si>
    <t>001.057</t>
  </si>
  <si>
    <t>Suministro, Transporte e Instalación barrera con bombones plásticos y cinta de seguridad.</t>
  </si>
  <si>
    <t>001.054</t>
  </si>
  <si>
    <t xml:space="preserve">Suministro, Transporte e Instalación señal preventiva, reglamentaria e informativa </t>
  </si>
  <si>
    <t>030,002</t>
  </si>
  <si>
    <t>Jornal Ayudante</t>
  </si>
  <si>
    <t>PB-0000003</t>
  </si>
  <si>
    <t>Protocolo de bioseguridad, circular 0000003 del 8 de abril de 2020</t>
  </si>
  <si>
    <t>GL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</si>
  <si>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</si>
  <si>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</si>
  <si>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</si>
  <si>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</si>
  <si>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</si>
  <si>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</si>
  <si>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ADMINISTRACION</t>
  </si>
  <si>
    <t>A=</t>
  </si>
  <si>
    <r>
      <rPr>
        <b/>
        <sz val="11"/>
        <rFont val="Arial"/>
        <family val="2"/>
      </rPr>
      <t>NOTA 3:</t>
    </r>
    <r>
      <rPr>
        <sz val="11"/>
        <rFont val="Arial"/>
        <family val="2"/>
      </rPr>
      <t xml:space="preserve"> El A.I.U y su discriminación deben estar en porcentaje (%). </t>
    </r>
  </si>
  <si>
    <t xml:space="preserve">IMPREVISTO
</t>
  </si>
  <si>
    <t>I=</t>
  </si>
  <si>
    <r>
      <rPr>
        <b/>
        <sz val="11"/>
        <rFont val="Arial"/>
        <family val="2"/>
      </rPr>
      <t>NOTA 4:</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</si>
  <si>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 xml:space="preserve">UTILIDAD
</t>
  </si>
  <si>
    <t>U=</t>
  </si>
  <si>
    <r>
      <rPr>
        <b/>
        <sz val="11"/>
        <rFont val="Arial"/>
        <family val="2"/>
      </rPr>
      <t>NOTA 5:</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</si>
  <si>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TOTAL A.I.U</t>
  </si>
  <si>
    <t>A.I.U.=</t>
  </si>
  <si>
    <r>
      <t xml:space="preserve">NOTA 6: </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</si>
  <si>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MANTENIMIENTO Y REHABILITACIÓN DE VÍAS URBANAS, MEDIANTE LA REPARACIÓN Y CONSTRUCCIÓN DE PAVIMENTOS Y PEATONALES EN LA CIUDAD DE MANIZALES  COMUNAS 1 y 2 ATARDECERES Y SAN JOSE</t>
  </si>
  <si>
    <t>Jornal Controlador de Tránsito</t>
  </si>
  <si>
    <t>PB-0000003 PROTOCOLO DE BIOSEGURIDAD COVID 19</t>
  </si>
  <si>
    <t>EJEMPLOS</t>
  </si>
  <si>
    <t>ESPECIFICACION</t>
  </si>
  <si>
    <t>UNIDAD</t>
  </si>
  <si>
    <t>AIU</t>
  </si>
  <si>
    <t>TAPABOCAS DESECHABLES</t>
  </si>
  <si>
    <t>UN</t>
  </si>
  <si>
    <t>JABON LIQUIDO</t>
  </si>
  <si>
    <t>LT</t>
  </si>
  <si>
    <t>TOALLAS DE PAPEL</t>
  </si>
  <si>
    <t>GEL ANTIBACTERIAL</t>
  </si>
  <si>
    <t>Con alcohol mayor al 70%</t>
  </si>
  <si>
    <t>DESINFECTANTE CON AMONIO</t>
  </si>
  <si>
    <t>AGUA PARA LAVADO DE MANOS</t>
  </si>
  <si>
    <t>DIA</t>
  </si>
  <si>
    <t>LAVAMANOS CON ACCESORIOS, GRIFERIA Y MANO DE OBRA DE INSTALACION</t>
  </si>
  <si>
    <t>Minimo 2 lavamanos por obra</t>
  </si>
  <si>
    <t>CANECAS DE PEDAL PARA RESIDUOS ORDINARIOS O BIOLOGICOS</t>
  </si>
  <si>
    <t>1 por estacion de lavamanos</t>
  </si>
  <si>
    <t>BOLSAS ROJAS</t>
  </si>
  <si>
    <t>FUMIGADORA PARA ASPERSION Incluye gasolina, desinfectante amonio cuaternario, agua y operario</t>
  </si>
  <si>
    <t>PARA EL CASO DE OBRAS CONCENTRADAS SE DISPONDRA DE UN ESPACIO, ZONA O AREA PARA AISLAMIENTO</t>
  </si>
  <si>
    <t>CON AIU</t>
  </si>
  <si>
    <t>CALCULO DEL AIU.</t>
  </si>
  <si>
    <t>PROYECTO:</t>
  </si>
  <si>
    <r>
      <t xml:space="preserve">Valor estimado de la Obra </t>
    </r>
    <r>
      <rPr>
        <sz val="10"/>
        <color indexed="10"/>
        <rFont val="Arial"/>
        <family val="2"/>
      </rPr>
      <t>(Costo Directo).</t>
    </r>
  </si>
  <si>
    <t>Valor</t>
  </si>
  <si>
    <t xml:space="preserve">Plazo estimado de ejecución </t>
  </si>
  <si>
    <t>Meses</t>
  </si>
  <si>
    <t>CAPITULO</t>
  </si>
  <si>
    <t>TIPO DE GASTO</t>
  </si>
  <si>
    <t>CANTIDAD.</t>
  </si>
  <si>
    <t>Destinación</t>
  </si>
  <si>
    <t>VLOR UNITARIO (mes)</t>
  </si>
  <si>
    <t>Factor Prestacional.</t>
  </si>
  <si>
    <t>VLOR TOTAL</t>
  </si>
  <si>
    <t>SUMA</t>
  </si>
  <si>
    <t>GASTOS GENERALES.</t>
  </si>
  <si>
    <t>MANO DE OBRA Y GASTOS DE OFICINA</t>
  </si>
  <si>
    <t>Ingeniero Director con prestaciones</t>
  </si>
  <si>
    <t>Un</t>
  </si>
  <si>
    <t>Ingeniero Residente con prestaciones</t>
  </si>
  <si>
    <t>Técnico constructor como Maestro de obra</t>
  </si>
  <si>
    <t xml:space="preserve">Trabajadora social </t>
  </si>
  <si>
    <t>Profesional en Seguridad y Salud en el Trabajo</t>
  </si>
  <si>
    <t>Ingeniero Ambiental</t>
  </si>
  <si>
    <t>Almacenista con prestaciones</t>
  </si>
  <si>
    <t>Celador con prestaciones</t>
  </si>
  <si>
    <t>Secretaria con prestaciones</t>
  </si>
  <si>
    <t>Almacén (Equipo de Oficina, Escritorio, pc, impresora, sillas, papeleria etc)</t>
  </si>
  <si>
    <t>Señalización obra, plan manejo tránsito, etc</t>
  </si>
  <si>
    <t>Ensayos de laboratorio</t>
  </si>
  <si>
    <t xml:space="preserve">Elaboracion de informes, registros </t>
  </si>
  <si>
    <t>GASTOS INDIRECTOS.</t>
  </si>
  <si>
    <t>LEGALIZACION.</t>
  </si>
  <si>
    <t>Factor Multiplicador</t>
  </si>
  <si>
    <t>POLIZAS</t>
  </si>
  <si>
    <t>Cumplimiento</t>
  </si>
  <si>
    <t>%</t>
  </si>
  <si>
    <t>Estabilidad</t>
  </si>
  <si>
    <t>Seriedad de la Propuesta.</t>
  </si>
  <si>
    <t>Buen manejo y correcta inversión del anticipo</t>
  </si>
  <si>
    <t xml:space="preserve">Pago de salarios, prestaciones sociales legales e indemnizaciones laborales </t>
  </si>
  <si>
    <t>Responsabilidad Civil</t>
  </si>
  <si>
    <t>VALLAS Y SEÑALIZACIÓN</t>
  </si>
  <si>
    <t>Valla (8 metros cuadrados en lona)</t>
  </si>
  <si>
    <t>Seguridad Industrial y Señalización preventiva</t>
  </si>
  <si>
    <t>Gb</t>
  </si>
  <si>
    <t>IMPUESTOS Y VALORES AGREGADOS</t>
  </si>
  <si>
    <t>Contribución Especial (Seguridad Ciudadana)</t>
  </si>
  <si>
    <t>Estampillas para el bienestar del adulto mayor</t>
  </si>
  <si>
    <t>Estampillas Pro -  Universidades.</t>
  </si>
  <si>
    <t>Fiducia</t>
  </si>
  <si>
    <t>4/1000 (transacciones financieras)</t>
  </si>
  <si>
    <t>Industria y Comercio 3,7 x 1.000 sobre valor total.</t>
  </si>
  <si>
    <t>TOTAL GASTOS INDIRECTOS DE ADMINISTRACION.</t>
  </si>
  <si>
    <t>IMPREVISTO:</t>
  </si>
  <si>
    <t>UTILIDAD (+ IVA).:</t>
  </si>
  <si>
    <t>A.I.U.</t>
  </si>
  <si>
    <t>CODIGO</t>
  </si>
  <si>
    <t>COD INSUMO</t>
  </si>
  <si>
    <t>INSUMO</t>
  </si>
  <si>
    <t>TIPO</t>
  </si>
  <si>
    <t>REND</t>
  </si>
  <si>
    <t>-</t>
  </si>
  <si>
    <t>LOCALIZACION Y REPLANTEO DE VIAS incluye eje de via y laterales con andenes</t>
  </si>
  <si>
    <t>Actividad</t>
  </si>
  <si>
    <t>ML</t>
  </si>
  <si>
    <t>H2</t>
  </si>
  <si>
    <t>EQUIPO BASICO (HERRAMIENTA MENOR)</t>
  </si>
  <si>
    <t>Herramienta</t>
  </si>
  <si>
    <t>UND</t>
  </si>
  <si>
    <t>I1015</t>
  </si>
  <si>
    <t>PINTURA ACRILICA PARA TRAFICO TIPO PINTUCO (PINTUTRÁFICO) O SIMILAR - COLORES: BLANCO, AMARILLO O NEGRO SEGÚN DISEÑO.</t>
  </si>
  <si>
    <t>Insumo</t>
  </si>
  <si>
    <t>GAL</t>
  </si>
  <si>
    <t>I1562</t>
  </si>
  <si>
    <t>COMISION TOPOGRAFICA (INCLUYE TOPOGRAFO, CADENERO Y EQUIPO TOPOGRAFÍA (ESTACIÓN Y NIVEL)).</t>
  </si>
  <si>
    <t>I425</t>
  </si>
  <si>
    <t>PUNTILLA CON CABEZA 2"</t>
  </si>
  <si>
    <t>LB</t>
  </si>
  <si>
    <t>I998</t>
  </si>
  <si>
    <t>LATA DE GUADUA</t>
  </si>
  <si>
    <t xml:space="preserve">DESCAPOTE MANUAL e=0.20 m. </t>
  </si>
  <si>
    <t>M2</t>
  </si>
  <si>
    <t>C1</t>
  </si>
  <si>
    <t>CUADRILLA AA TIPO 1 (1 OFICIAL + 1 AYUDANTE) (Albañileria)</t>
  </si>
  <si>
    <t>Cuadrilla</t>
  </si>
  <si>
    <t>HR</t>
  </si>
  <si>
    <t>E24</t>
  </si>
  <si>
    <t>VOLQUETA  6M3 (CARGUE A MANO)</t>
  </si>
  <si>
    <t>Equipos</t>
  </si>
  <si>
    <t>VJE</t>
  </si>
  <si>
    <t>I1565</t>
  </si>
  <si>
    <t>ACARREO INTERNO</t>
  </si>
  <si>
    <t>DEMOLICION DE PAVIMENTO CONCRETO HIDRAULICO CON EQUIPO MECANICO</t>
  </si>
  <si>
    <t>M3</t>
  </si>
  <si>
    <t>C22</t>
  </si>
  <si>
    <t>CUADRILLA AA TIPO 4 (1 OFICIAL + 4 AYUDANTE) (Albañileria)</t>
  </si>
  <si>
    <t>E7</t>
  </si>
  <si>
    <t>COMPRESOR 2 MARTILLOS (INCLUYE ACPM Y TRANSPORTE)</t>
  </si>
  <si>
    <t xml:space="preserve">DEMOLICION DE PAVIMENTO CONCRETO HIDRAULICO MANUAL </t>
  </si>
  <si>
    <t>VALOR TOTAL INCLUIDO AIU</t>
  </si>
  <si>
    <t xml:space="preserve">DEMOLICION DE PAVIMENTO CONCRETO ASFALTICO </t>
  </si>
  <si>
    <t>C15</t>
  </si>
  <si>
    <t>CUADRILLA AA TIPO 3 (1 OFICIAL + 3 AYUDANTE) (Albañileria)</t>
  </si>
  <si>
    <t>EXCAVACIÓN A CIELO ABIERTO - CONGLOMERADO - 0.0 A 2.0 M</t>
  </si>
  <si>
    <t>E37</t>
  </si>
  <si>
    <t>MOTOBOMBA DE 2" A GASOLINA</t>
  </si>
  <si>
    <t xml:space="preserve">SUMINISTRO, TRANSPORTE E INSTALACION AFIRMADO PARA ANDENES </t>
  </si>
  <si>
    <t>E47</t>
  </si>
  <si>
    <t>VIBROCOMPACTADOR TIPO RANA</t>
  </si>
  <si>
    <t>I50</t>
  </si>
  <si>
    <t>AFIRMADO NORMA INVIAS</t>
  </si>
  <si>
    <t>023.012</t>
  </si>
  <si>
    <t>SUMINISTRO, TRANSPORTE E INSTALACION SUB BASE COMPACTADA CON CILINDRO AREA &gt; 100 M2</t>
  </si>
  <si>
    <t>E12</t>
  </si>
  <si>
    <t>EQUIPO DE TRANSPORTE</t>
  </si>
  <si>
    <t>E15</t>
  </si>
  <si>
    <t>MOTONIVELADORA 120 HP.</t>
  </si>
  <si>
    <t>E49</t>
  </si>
  <si>
    <t>CILINDRO COMPACTADOR 6 TONELADAS</t>
  </si>
  <si>
    <t>I43</t>
  </si>
  <si>
    <t>SUB BASE GRANULAR SBG-1 NORMA INVIAS</t>
  </si>
  <si>
    <t>SUMINISTRO, TRANSPORTE E INSTALACION SUB BASE COMPACTADA CON RANA</t>
  </si>
  <si>
    <t>SUMINISTRO, TRANSPORTE E INSTALACION PAVIMENTO EN CONCRETO MR 42 HECHO EN OBRA</t>
  </si>
  <si>
    <t>AB15</t>
  </si>
  <si>
    <t>CONCRETO MR 42 kg/cm2</t>
  </si>
  <si>
    <t>Analisis</t>
  </si>
  <si>
    <t>E16</t>
  </si>
  <si>
    <t>REGLA VIBRATORIA</t>
  </si>
  <si>
    <t>E21</t>
  </si>
  <si>
    <t>VIBRADOR A GASOLINA</t>
  </si>
  <si>
    <t>I424</t>
  </si>
  <si>
    <t>PUNTILLA CON CABEZA 1"</t>
  </si>
  <si>
    <t>I478</t>
  </si>
  <si>
    <t>ADITIVO PARA CURAR EL CONCRETO</t>
  </si>
  <si>
    <t>I479</t>
  </si>
  <si>
    <t>SELLO ELASTOMERICO</t>
  </si>
  <si>
    <t>M</t>
  </si>
  <si>
    <t>I990</t>
  </si>
  <si>
    <t>TABLA 1"X10"X3M</t>
  </si>
  <si>
    <t>I991</t>
  </si>
  <si>
    <t>CUARTON 2"X4"X3M</t>
  </si>
  <si>
    <t>SUMINISTRO, TRANSPORTE E INSTALACION  MEZCLA ASFALTICA TIPO MDC-2 PARA PARCHEO MANTENIMIENTO.</t>
  </si>
  <si>
    <t>M3-SUELTO</t>
  </si>
  <si>
    <t>I370</t>
  </si>
  <si>
    <t xml:space="preserve">MEZCLA ASFALTICA TIPO MDC-2 </t>
  </si>
  <si>
    <t>SUMINISTRO, TRANSPORTE E INSTALACION ANDEN CONCRETO 3000 PSI  E= 0.08M.  ACABADO:  ESCOBIADO</t>
  </si>
  <si>
    <t>AB5</t>
  </si>
  <si>
    <t>CONCRETO 3000 psi - 21 Mpa</t>
  </si>
  <si>
    <t>E104</t>
  </si>
  <si>
    <t>FORMALETA SARDINEL DESDE 0.20 HASTA 0.60 M. DE ALTURA POR 2.00 M. DE LONGITUD</t>
  </si>
  <si>
    <t>I423</t>
  </si>
  <si>
    <t>POLIETILENO NO. 6</t>
  </si>
  <si>
    <t>I957</t>
  </si>
  <si>
    <t>LISTON 2 X 4</t>
  </si>
  <si>
    <t>SUMINISTRO, TRANSPORTE E INSTALACION SARDINEL ANCHO = 20 CM H =  ENTRE  17 Y 24 CM  EN CONCRETO 3000 PSI</t>
  </si>
  <si>
    <t>CORTE MECANIZADO DE PAVIMENTO 5 mm</t>
  </si>
  <si>
    <t>E29</t>
  </si>
  <si>
    <t>CORTADORA DE CONCRETO</t>
  </si>
  <si>
    <t>CORTE MECANIZADO DE ANDEN EN CONCRETO CON DISCO (3,5CM)</t>
  </si>
  <si>
    <t>E8</t>
  </si>
  <si>
    <t xml:space="preserve">CORTADORA INCLUYE DISCO </t>
  </si>
  <si>
    <t>SUMINISTRO, TRANSPORTE E INSTALACION SELLO DE JUNTA DE PAVIMENTO RIGIDO 5mm</t>
  </si>
  <si>
    <t>CANASTILLA DE SOPORTE DE DOVELAS EN HIERRO 3/8" Y 1/4"</t>
  </si>
  <si>
    <t>I2</t>
  </si>
  <si>
    <t>ACERO 60.000 PSI</t>
  </si>
  <si>
    <t>KG</t>
  </si>
  <si>
    <t>SUMINISTRO, TRANSPORTE E INSTALACION MUROS Y PANTALLAS DE CONTENCION CONCRETO REFORZADO DE 3000 PSI. NO INCLUYE REFUERZO.</t>
  </si>
  <si>
    <t>C36</t>
  </si>
  <si>
    <t>CUADRILLA AA TIPO 6 (1 OFICIAL + 6 AYUDANTE) (Albañileria)</t>
  </si>
  <si>
    <t>E109</t>
  </si>
  <si>
    <t xml:space="preserve">FORMALETA TABLEMAC 4MM SUPER T O EQUIVALENTE </t>
  </si>
  <si>
    <t>E99</t>
  </si>
  <si>
    <t xml:space="preserve">CERCHA METALICA L=3 M. </t>
  </si>
  <si>
    <t>I3</t>
  </si>
  <si>
    <t>ALAMBRE NEGRO NO. 18</t>
  </si>
  <si>
    <t>I441</t>
  </si>
  <si>
    <t xml:space="preserve">SIKA ANTISOL ROJO </t>
  </si>
  <si>
    <t>I442</t>
  </si>
  <si>
    <t xml:space="preserve">SIKA SEPAROL </t>
  </si>
  <si>
    <t>I443</t>
  </si>
  <si>
    <t xml:space="preserve">POLIETILENO NEGRO CAL 3.5 </t>
  </si>
  <si>
    <t>I985</t>
  </si>
  <si>
    <t>TELERA 0,05X0,22X2,90 M (3 USOS)</t>
  </si>
  <si>
    <t>I989</t>
  </si>
  <si>
    <t>GUADUA SOBREBASA L= 1.50 MT. 3 USOS</t>
  </si>
  <si>
    <t>SUMINISTRO, TRANSPORTE E INSTALACION PILOTES EN CONCRETO 3000 PSI D= 0.35 m</t>
  </si>
  <si>
    <t>C29</t>
  </si>
  <si>
    <t>CUADRILLA AA TIPO 5 (1 OFICIAL + 5 AYUDANTE) (Albañileria)</t>
  </si>
  <si>
    <t>SUMINISTRO, TRANSPORTE E INSTALACION SUMIDERO DOBLE REJA TIPO SIFÓN EN CONCRETO CLASE II-TAPA EN POLIPROPILENO D=0,58M</t>
  </si>
  <si>
    <t>C23</t>
  </si>
  <si>
    <t>CUADRILLA BB TIPO 4 (1 OFICIAL + 4 AYUDANTE) (Instalaciones)</t>
  </si>
  <si>
    <t>E112</t>
  </si>
  <si>
    <t>FORMALETA METALICA PARA CAMARA CIRCULAR</t>
  </si>
  <si>
    <t>I1618</t>
  </si>
  <si>
    <t>GUAYA PARA TAPAS POLIPROPILENO</t>
  </si>
  <si>
    <t>I23</t>
  </si>
  <si>
    <t>MARCO REJA DE VARILLA 1" A.R/ ANGULO/PLATINA</t>
  </si>
  <si>
    <t>I26</t>
  </si>
  <si>
    <t>TAPA D 0.58 M EN POLIPROPILENO RECICLADO Y ARO EN HF</t>
  </si>
  <si>
    <t>I45</t>
  </si>
  <si>
    <t>AGUA M3</t>
  </si>
  <si>
    <t>SUMINISTRO, TRANSPORTE E INSTALACIÓN DE ACELERANTE A 7 DIAS PARA CONCRETO DE 4000 PSI</t>
  </si>
  <si>
    <t>I498</t>
  </si>
  <si>
    <t>SIKA SET X 5KG</t>
  </si>
  <si>
    <t>SUMINISTRO, TRANSPORTE E INSTALACION ESCALAS CONCRETO 3000 PSI E= 0.10M.  SOBRE TIERRA ACABADO ESCOBIADO</t>
  </si>
  <si>
    <t>AB20</t>
  </si>
  <si>
    <t>MORTERO 1:3</t>
  </si>
  <si>
    <t>SUMINISTRO, TRANSPORTE E INSTALACION BARANDA EN TUBERIA GALVANIZADA 2 HILOS DE 2", ENTRE 0,9 Y 1MTS, PARALES VERTICALES CADA 2 MTS, RELLENA DE CONCRETO, INCLUYE WASH PRIMER, PINTURA, ANCLAJES Y RETIRO DE SOBRANTES.</t>
  </si>
  <si>
    <t>AB3</t>
  </si>
  <si>
    <t>CONCRETO 2000 PSI - 14 MPA</t>
  </si>
  <si>
    <t>C11</t>
  </si>
  <si>
    <t>CUADRILLA DD TIPO 2 (1 OFICIAL + 2 AYUDANTE) (Carpinteria)</t>
  </si>
  <si>
    <t>E59</t>
  </si>
  <si>
    <t>EQUIPO DE SOLDADURA</t>
  </si>
  <si>
    <t>I1001</t>
  </si>
  <si>
    <t>ANTICORROSIVO PREMIUM - TIPO PINTUCO REF. 513 O SIMILAR</t>
  </si>
  <si>
    <t>I1036</t>
  </si>
  <si>
    <t>WASH PRIMER</t>
  </si>
  <si>
    <t>I207</t>
  </si>
  <si>
    <t>PLATINA SOPORTE 3 MM</t>
  </si>
  <si>
    <t>I406</t>
  </si>
  <si>
    <t xml:space="preserve">CHAZOS 3/8 X 2" </t>
  </si>
  <si>
    <t>I435</t>
  </si>
  <si>
    <t>SOLDADURA ELECTRICA TIPO WESTARCO SUPER E- 6013  DE 1/8 O SIMILAR.</t>
  </si>
  <si>
    <t>I936</t>
  </si>
  <si>
    <t>TUBERIA GALVANIZADA 2" CAL 16</t>
  </si>
  <si>
    <t>RETIRO DE MATERIAL SOBRANTE EN VOLQUETA, CARGUE MANUAL</t>
  </si>
  <si>
    <t>TRANSPORTE POR DÍA LABORADO VEHÍCULO AUTOMOTOR TIPO CAMIONETA DE ESTACAS O SIMILAR</t>
  </si>
  <si>
    <t>E84</t>
  </si>
  <si>
    <t>CAMIONETA ALQUILER</t>
  </si>
  <si>
    <t>SUMINISTRO, TRANSPORTE E INSTALACION BARRERA CON BOMBONES PLÁSTICOS Y CINTA DE SEGURIDAD</t>
  </si>
  <si>
    <t>I451</t>
  </si>
  <si>
    <t>DELINEADOR PLASTICO ( 8  USOS)</t>
  </si>
  <si>
    <t>I452</t>
  </si>
  <si>
    <t>CINTA REFLECTIVA DE SEGURIDAD (2 HILERAS)</t>
  </si>
  <si>
    <t>SUMINISTRO, TRANSPORTE E INSTALACION SEÑAL PREVENTIVA, REGLAMENTARIA E INFORMATIVA</t>
  </si>
  <si>
    <t>AB4</t>
  </si>
  <si>
    <t>CONCRETO 2500 psi - 17.5 Mpa</t>
  </si>
  <si>
    <t>E111</t>
  </si>
  <si>
    <t>FORMALETA PARA BASE DE CONCRETO</t>
  </si>
  <si>
    <t>I450</t>
  </si>
  <si>
    <t>SEÑAL PREVENTIVA, REGLAMENTARIA E INFORMATIVA (2 USOS)</t>
  </si>
  <si>
    <t>030.002</t>
  </si>
  <si>
    <t>JORNAL AYUDANTE</t>
  </si>
  <si>
    <t>C43</t>
  </si>
  <si>
    <t>AYUDANTE AA (ALBAÑILERIA)</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</si>
  <si>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</si>
  <si>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</si>
  <si>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</si>
  <si>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</si>
  <si>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</si>
  <si>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</si>
  <si>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</si>
  <si>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</si>
  <si>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</si>
  <si>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</si>
  <si>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</si>
  <si>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</si>
  <si>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</si>
  <si>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</si>
  <si>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</si>
  <si>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DESCRIPCIÓN</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</si>
  <si>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</si>
  <si>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</si>
  <si>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</si>
  <si>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</si>
  <si>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</si>
  <si>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</si>
  <si>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</si>
  <si>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</si>
  <si>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</si>
  <si>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</si>
  <si>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</si>
  <si>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</si>
  <si>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</si>
  <si>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</si>
  <si>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</si>
  <si>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</si>
  <si>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</si>
  <si>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</si>
  <si>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</si>
  <si>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</si>
  <si>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</si>
  <si>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</si>
  <si>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</si>
  <si>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</si>
  <si>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</si>
  <si>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</si>
  <si>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</si>
  <si>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</si>
  <si>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</si>
  <si>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</si>
  <si>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</si>
  <si>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</si>
  <si>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</si>
  <si>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</si>
  <si>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</si>
  <si>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</si>
  <si>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</si>
  <si>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EXCAVACIÓN A CIELO ABIERTO - MATERIAL COMÚN - 0.0 A 2.0 M                                                                            </t>
  </si>
  <si>
    <t>023.045.1</t>
  </si>
  <si>
    <t>ACERO 60.000 PSI (INCLUYE ALAMBRE NEGRO Y FIGURACION)</t>
  </si>
  <si>
    <t>I27</t>
  </si>
  <si>
    <t>ALAMBRE NEGRO DE AMARRE</t>
  </si>
  <si>
    <t>LOS PAGOS CORRESPONDIENTES AL PROTOCOLO DE BIOSEGURIDAD DEBEN SER SUSTENTADOS MEDIANTE FACTURAS, EN LAS QUE SE EVIDENCIEN LOS INSUMOS REALMENTE UTILIZADOS EN LA EJECUCIÓN DE LAS OBRAS</t>
  </si>
  <si>
    <t>JORNAL CONTROLADOR DE TRANSITO</t>
  </si>
  <si>
    <t>SUBTOTAL OBRAS (INCLUYE AIU)</t>
  </si>
  <si>
    <t>CONTROLADOR DE TRÀNSITO</t>
  </si>
  <si>
    <t>NOTAS:</t>
  </si>
  <si>
    <t>MANTENIMIENTO Y REHABILITACIÓN DE VÍAS URBANAS, MEDIANTE LA REPARACIÓN Y CONSTRUCCIÓN DE PAVIMENTOS Y PEATONALES EN LA CIUDAD DE MANIZALES  COMUNAS 8 y 9 PALOGRANDE Y UNIVERSITARIA</t>
  </si>
</sst>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5" formatCode="&quot;$&quot;\ #,##0_);\(&quot;$&quot;\ #,##0\)"/>
    <numFmt numFmtId="7" formatCode="&quot;$&quot;\ #,##0.00_);\(&quot;$&quot;\ #,##0.00\)"/>
    <numFmt numFmtId="44" formatCode="_(&quot;$&quot;\ * #,##0.00_);_(&quot;$&quot;\ * \(#,##0.00\);_(&quot;$&quot;\ * &quot;-&quot;??_);_(@_)"/>
    <numFmt numFmtId="164" formatCode="_-* #,##0_-;\-* #,##0_-;_-* &quot;-&quot;_-;_-@_-"/>
    <numFmt numFmtId="165" formatCode="_-&quot;$&quot;* #,##0.00_-;\-&quot;$&quot;* #,##0.00_-;_-&quot;$&quot;* &quot;-&quot;??_-;_-@_-"/>
    <numFmt numFmtId="166" formatCode="_-* #,##0.00_-;\-* #,##0.00_-;_-* &quot;-&quot;??_-;_-@_-"/>
    <numFmt numFmtId="167" formatCode="_-* #,##0.00\ _€_-;\-* #,##0.00\ _€_-;_-* &quot;-&quot;??\ _€_-;_-@_-"/>
    <numFmt numFmtId="168" formatCode="_-&quot;$&quot;\ * #,##0.00_-;\-&quot;$&quot;\ * #,##0.00_-;_-&quot;$&quot;\ * &quot;-&quot;??_-;_-@_-"/>
    <numFmt numFmtId="169" formatCode="_ * #,##0.00_ ;_ * \-#,##0.00_ ;_ * &quot;-&quot;??_ ;_ @_ "/>
    <numFmt numFmtId="170" formatCode="_ &quot;$&quot;\ * #,##0_ ;_ &quot;$&quot;\ * \-#,##0_ ;_ &quot;$&quot;\ * &quot;-&quot;_ ;_ @_ "/>
    <numFmt numFmtId="171" formatCode="&quot;$&quot;\ #,##0.00;[Red]&quot;$&quot;\ \-#,##0.00"/>
    <numFmt numFmtId="172" formatCode="&quot;$&quot;\ #,##0"/>
    <numFmt numFmtId="173" formatCode="_-[$$-240A]* #,##0_-;\-[$$-240A]* #,##0_-;_-[$$-240A]* &quot;-&quot;??_-;_-@_-"/>
    <numFmt numFmtId="174" formatCode="_-[$$-240A]\ * #,##0.00_ ;_-[$$-240A]\ * \-#,##0.00\ ;_-[$$-240A]\ * &quot;-&quot;??_ ;_-@_ "/>
    <numFmt numFmtId="175" formatCode="_-* #,##0.00\ &quot;Pts&quot;_-;\-* #,##0.00\ &quot;Pts&quot;_-;_-* &quot;-&quot;??\ &quot;Pts&quot;_-;_-@_-"/>
    <numFmt numFmtId="176" formatCode="_([$$-240A]\ * #,##0.00_);_([$$-240A]\ * \(#,##0.00\);_([$$-240A]\ * &quot;-&quot;??_);_(@_)"/>
    <numFmt numFmtId="177" formatCode="_([$$-240A]\ * #,##0_);_([$$-240A]\ * \(#,##0\);_([$$-240A]\ * &quot;-&quot;??_);_(@_)"/>
    <numFmt numFmtId="178" formatCode="0#.00\ \L\t"/>
    <numFmt numFmtId="179" formatCode="_ [$$-240A]\ * #,##0.00_ ;_ [$$-240A]\ * \-#,##0.00_ ;_ [$$-240A]\ * &quot;-&quot;??_ ;_ @_ "/>
    <numFmt numFmtId="180" formatCode="_ * #,##0_ ;_ * \-#,##0_ ;_ * &quot;-&quot;??_ ;_ @_ "/>
    <numFmt numFmtId="181" formatCode="_-&quot;$&quot;* #,##0_-;\-&quot;$&quot;* #,##0_-;_-&quot;$&quot;* &quot;-&quot;??_-;_-@_-"/>
    <numFmt numFmtId="182" formatCode="#,###"/>
    <numFmt numFmtId="183" formatCode="\$#,##0"/>
    <numFmt numFmtId="184" formatCode="0.0000"/>
    <numFmt numFmtId="185" formatCode="0.00000"/>
  </numFmts>
  <fonts count="48">
    <font>
      <sz val="10"/>
      <name val="Arial"/>
    </font>
    <font>
      <sz val="11"/>
      <color theme="1"/>
      <name val="Calibri"/>
      <family val="2"/>
      <scheme val="minor"/>
    </font>
    <font>
      <sz val="11"/>
      <color theme="1"/>
      <name val="Calibri"/>
      <family val="2"/>
      <scheme val="minor"/>
    </font>
    <font>
      <sz val="11"/>
      <color theme="1"/>
      <name val="Calibri"/>
      <family val="2"/>
      <scheme val="minor"/>
    </font>
    <font>
      <sz val="12"/>
      <name val="Arial Narrow"/>
      <family val="2"/>
    </font>
    <font>
      <sz val="11"/>
      <name val="Arial Narrow"/>
      <family val="2"/>
    </font>
    <font>
      <sz val="10"/>
      <name val="Arial"/>
      <family val="2"/>
    </font>
    <font>
      <b/>
      <sz val="8"/>
      <color rgb="FF595959"/>
      <name val="Arial"/>
      <family val="2"/>
      <charset val="1"/>
    </font>
    <font>
      <sz val="8"/>
      <color rgb="FF595959"/>
      <name val="Arial"/>
      <family val="2"/>
      <charset val="1"/>
    </font>
    <font>
      <b/>
      <sz val="11"/>
      <name val="Arial"/>
      <family val="2"/>
    </font>
    <font>
      <sz val="11"/>
      <name val="Arial"/>
      <family val="2"/>
    </font>
    <font>
      <b/>
      <sz val="12"/>
      <name val="Arial Narrow"/>
      <family val="2"/>
    </font>
    <font>
      <b/>
      <sz val="14"/>
      <name val="Arial Narrow"/>
      <family val="2"/>
    </font>
    <font>
      <b/>
      <sz val="16"/>
      <name val="Arial Narrow"/>
      <family val="2"/>
    </font>
    <font>
      <sz val="8"/>
      <name val="Arial Narrow"/>
      <family val="2"/>
    </font>
    <font>
      <b/>
      <sz val="12"/>
      <color rgb="FFFF0000"/>
      <name val="Arial Narrow"/>
      <family val="2"/>
    </font>
    <font>
      <sz val="10"/>
      <name val="Arial Narrow"/>
      <family val="2"/>
    </font>
    <font>
      <sz val="10"/>
      <color theme="1"/>
      <name val="Arial Narrow"/>
      <family val="2"/>
    </font>
    <font>
      <b/>
      <sz val="18"/>
      <color theme="1"/>
      <name val="Arial Narrow"/>
      <family val="2"/>
    </font>
    <font>
      <b/>
      <sz val="16"/>
      <color theme="1"/>
      <name val="Arial Narrow"/>
      <family val="2"/>
    </font>
    <font>
      <b/>
      <sz val="20"/>
      <color theme="1"/>
      <name val="Arial Narrow"/>
      <family val="2"/>
    </font>
    <font>
      <b/>
      <sz val="10"/>
      <color theme="1"/>
      <name val="Arial Narrow"/>
      <family val="2"/>
    </font>
    <font>
      <b/>
      <sz val="12"/>
      <color theme="1"/>
      <name val="Arial Narrow"/>
      <family val="2"/>
    </font>
    <font>
      <sz val="12"/>
      <color theme="1"/>
      <name val="Arial Narrow"/>
      <family val="2"/>
    </font>
    <font>
      <b/>
      <sz val="9"/>
      <color indexed="81"/>
      <name val="Tahoma"/>
      <family val="2"/>
    </font>
    <font>
      <sz val="9"/>
      <color indexed="81"/>
      <name val="Tahoma"/>
      <family val="2"/>
    </font>
    <font>
      <sz val="10"/>
      <name val="Arial"/>
      <family val="2"/>
    </font>
    <font>
      <b/>
      <sz val="11"/>
      <color theme="1"/>
      <name val="Calibri"/>
      <family val="2"/>
      <scheme val="minor"/>
    </font>
    <font>
      <b/>
      <sz val="10"/>
      <name val="Arial"/>
      <family val="2"/>
    </font>
    <font>
      <sz val="10"/>
      <color indexed="10"/>
      <name val="Arial"/>
      <family val="2"/>
    </font>
    <font>
      <sz val="8"/>
      <name val="Arial"/>
      <family val="2"/>
    </font>
    <font>
      <b/>
      <sz val="10"/>
      <name val="Tahoma"/>
      <family val="2"/>
      <charset val="1"/>
    </font>
    <font>
      <b/>
      <sz val="8"/>
      <name val="Arial"/>
      <family val="2"/>
    </font>
    <font>
      <b/>
      <sz val="7"/>
      <name val="Arial"/>
      <family val="2"/>
    </font>
    <font>
      <b/>
      <i/>
      <sz val="8"/>
      <name val="Arial"/>
      <family val="2"/>
    </font>
    <font>
      <sz val="8"/>
      <color theme="1"/>
      <name val="Arial"/>
      <family val="2"/>
    </font>
    <font>
      <sz val="8"/>
      <color indexed="10"/>
      <name val="Arial"/>
      <family val="2"/>
    </font>
    <font>
      <b/>
      <sz val="8"/>
      <color indexed="10"/>
      <name val="Arial"/>
      <family val="2"/>
    </font>
    <font>
      <b/>
      <sz val="8"/>
      <color indexed="8"/>
      <name val="Times New Roman"/>
      <family val="1"/>
    </font>
    <font>
      <sz val="8"/>
      <color indexed="8"/>
      <name val="Times New Roman"/>
      <family val="1"/>
    </font>
    <font>
      <b/>
      <sz val="9"/>
      <name val="Arial"/>
      <family val="2"/>
    </font>
    <font>
      <u/>
      <sz val="10"/>
      <color indexed="12"/>
      <name val="Arial"/>
      <family val="2"/>
    </font>
    <font>
      <u/>
      <sz val="11"/>
      <name val="Arial"/>
      <family val="2"/>
    </font>
    <font>
      <sz val="10"/>
      <name val="Geneva"/>
    </font>
    <font>
      <sz val="9"/>
      <name val="Arial Narrow"/>
      <family val="2"/>
    </font>
    <font>
      <b/>
      <sz val="8"/>
      <name val="Arial Narrow"/>
      <family val="2"/>
    </font>
    <font>
      <b/>
      <vertAlign val="superscript"/>
      <sz val="11"/>
      <name val="Arial"/>
      <family val="2"/>
    </font>
    <font>
      <sz val="10"/>
      <color rgb="FF222222"/>
      <name val="Arial"/>
      <family val="2"/>
    </font>
  </fonts>
  <fills count="1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FFC000"/>
        <bgColor indexed="64"/>
      </patternFill>
    </fill>
    <fill>
      <patternFill patternType="solid">
        <fgColor indexed="22"/>
        <bgColor indexed="31"/>
      </patternFill>
    </fill>
    <fill>
      <patternFill patternType="solid">
        <fgColor theme="9" tint="0.59999389629810485"/>
        <bgColor indexed="64"/>
      </patternFill>
    </fill>
    <fill>
      <patternFill patternType="solid">
        <fgColor theme="0"/>
        <bgColor indexed="26"/>
      </patternFill>
    </fill>
    <fill>
      <patternFill patternType="solid">
        <fgColor indexed="43"/>
        <bgColor indexed="26"/>
      </patternFill>
    </fill>
    <fill>
      <patternFill patternType="solid">
        <fgColor indexed="22"/>
        <bgColor indexed="64"/>
      </patternFill>
    </fill>
    <fill>
      <patternFill patternType="solid">
        <fgColor theme="0" tint="-0.499984740745262"/>
        <bgColor indexed="64"/>
      </patternFill>
    </fill>
  </fills>
  <borders count="10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medium">
        <color indexed="8"/>
      </top>
      <bottom/>
      <diagonal/>
    </border>
    <border>
      <left style="medium">
        <color indexed="8"/>
      </left>
      <right/>
      <top style="thin">
        <color indexed="8"/>
      </top>
      <bottom style="medium">
        <color indexed="8"/>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thin">
        <color indexed="8"/>
      </bottom>
      <diagonal/>
    </border>
    <border>
      <left/>
      <right/>
      <top/>
      <bottom style="thin">
        <color indexed="8"/>
      </bottom>
      <diagonal/>
    </border>
    <border>
      <left style="medium">
        <color indexed="64"/>
      </left>
      <right style="medium">
        <color indexed="64"/>
      </right>
      <top/>
      <bottom style="medium">
        <color indexed="64"/>
      </bottom>
      <diagonal/>
    </border>
    <border>
      <left/>
      <right/>
      <top style="thin">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style="dotted">
        <color indexed="64"/>
      </left>
      <right style="dotted">
        <color indexed="64"/>
      </right>
      <top style="dotted">
        <color indexed="64"/>
      </top>
      <bottom/>
      <diagonal/>
    </border>
  </borders>
  <cellStyleXfs count="25">
    <xf numFmtId="0" fontId="0" fillId="0" borderId="0"/>
    <xf numFmtId="169" fontId="6" fillId="0" borderId="0" applyFont="0" applyFill="0" applyBorder="0" applyAlignment="0" applyProtection="0"/>
    <xf numFmtId="9" fontId="6" fillId="0" borderId="0" applyFont="0" applyFill="0" applyBorder="0" applyAlignment="0" applyProtection="0"/>
    <xf numFmtId="0" fontId="3" fillId="0" borderId="0"/>
    <xf numFmtId="0" fontId="2" fillId="0" borderId="0"/>
    <xf numFmtId="0" fontId="6" fillId="0" borderId="0"/>
    <xf numFmtId="0" fontId="6" fillId="0" borderId="0"/>
    <xf numFmtId="170" fontId="6" fillId="0" borderId="0" applyFont="0" applyFill="0" applyBorder="0" applyAlignment="0" applyProtection="0"/>
    <xf numFmtId="171" fontId="6" fillId="0" borderId="0" applyFont="0" applyFill="0" applyBorder="0" applyAlignment="0" applyProtection="0"/>
    <xf numFmtId="0" fontId="6" fillId="0" borderId="0"/>
    <xf numFmtId="0" fontId="6" fillId="0" borderId="0"/>
    <xf numFmtId="0" fontId="6" fillId="0" borderId="0"/>
    <xf numFmtId="175" fontId="6" fillId="0" borderId="0" applyFont="0" applyFill="0" applyBorder="0" applyAlignment="0" applyProtection="0"/>
    <xf numFmtId="178" fontId="6" fillId="0" borderId="0" applyFont="0" applyFill="0" applyBorder="0" applyAlignment="0" applyProtection="0"/>
    <xf numFmtId="44" fontId="6" fillId="0" borderId="0" applyFont="0" applyFill="0" applyBorder="0" applyAlignment="0" applyProtection="0"/>
    <xf numFmtId="44" fontId="2" fillId="0" borderId="0" applyFont="0" applyFill="0" applyBorder="0" applyAlignment="0" applyProtection="0"/>
    <xf numFmtId="164" fontId="26"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164" fontId="1" fillId="0" borderId="0" applyFont="0" applyFill="0" applyBorder="0" applyAlignment="0" applyProtection="0"/>
    <xf numFmtId="0" fontId="6" fillId="0" borderId="0"/>
    <xf numFmtId="0" fontId="41" fillId="0" borderId="0" applyNumberFormat="0" applyFill="0" applyBorder="0" applyAlignment="0" applyProtection="0">
      <alignment vertical="top"/>
      <protection locked="0"/>
    </xf>
    <xf numFmtId="0" fontId="43" fillId="0" borderId="0"/>
  </cellStyleXfs>
  <cellXfs count="611">
    <xf numFmtId="0" fontId="0" fillId="0" borderId="0" xfId="0"/>
    <xf numFmtId="0" fontId="4" fillId="0" borderId="0" xfId="3" applyFont="1"/>
    <xf numFmtId="0" fontId="4" fillId="0" borderId="0" xfId="3" applyFont="1" applyAlignment="1">
      <alignment horizontal="center"/>
    </xf>
    <xf numFmtId="0" fontId="5" fillId="0" borderId="0" xfId="3" applyFont="1"/>
    <xf numFmtId="0" fontId="4" fillId="0" borderId="1" xfId="3" applyFont="1" applyBorder="1"/>
    <xf numFmtId="0" fontId="4" fillId="0" borderId="2" xfId="3" applyFont="1" applyBorder="1"/>
    <xf numFmtId="0" fontId="4" fillId="0" borderId="2" xfId="3" applyFont="1" applyBorder="1" applyAlignment="1">
      <alignment horizontal="center"/>
    </xf>
    <xf numFmtId="0" fontId="4" fillId="0" borderId="3" xfId="3" applyFont="1" applyBorder="1"/>
    <xf numFmtId="0" fontId="4" fillId="0" borderId="4" xfId="3" applyFont="1" applyBorder="1"/>
    <xf numFmtId="0" fontId="7" fillId="0" borderId="5" xfId="0" applyFont="1" applyBorder="1" applyAlignment="1">
      <alignment horizontal="left" vertical="center"/>
    </xf>
    <xf numFmtId="0" fontId="8" fillId="0" borderId="5" xfId="0" applyFont="1" applyBorder="1" applyAlignment="1">
      <alignment horizontal="left" vertical="center"/>
    </xf>
    <xf numFmtId="0" fontId="4" fillId="0" borderId="0" xfId="3" applyFont="1" applyBorder="1"/>
    <xf numFmtId="0" fontId="4" fillId="0" borderId="6" xfId="3" applyFont="1" applyBorder="1"/>
    <xf numFmtId="0" fontId="4" fillId="2" borderId="0" xfId="3" applyFont="1" applyFill="1"/>
    <xf numFmtId="0" fontId="4" fillId="2" borderId="4" xfId="3" applyFont="1" applyFill="1" applyBorder="1"/>
    <xf numFmtId="0" fontId="4" fillId="2" borderId="6" xfId="3" applyFont="1" applyFill="1" applyBorder="1"/>
    <xf numFmtId="0" fontId="11" fillId="0" borderId="21" xfId="6" applyFont="1" applyBorder="1" applyAlignment="1">
      <alignment horizontal="center" vertical="center" wrapText="1"/>
    </xf>
    <xf numFmtId="0" fontId="11" fillId="5" borderId="13" xfId="5" applyFont="1" applyFill="1" applyBorder="1" applyAlignment="1">
      <alignment vertical="center"/>
    </xf>
    <xf numFmtId="0" fontId="11" fillId="5" borderId="14" xfId="5" applyFont="1" applyFill="1" applyBorder="1" applyAlignment="1">
      <alignment vertical="center"/>
    </xf>
    <xf numFmtId="0" fontId="11" fillId="5" borderId="15" xfId="5" applyFont="1" applyFill="1" applyBorder="1" applyAlignment="1">
      <alignment vertical="center"/>
    </xf>
    <xf numFmtId="0" fontId="4" fillId="0" borderId="23" xfId="5" applyFont="1" applyBorder="1" applyAlignment="1">
      <alignment horizontal="center" vertical="center"/>
    </xf>
    <xf numFmtId="0" fontId="4" fillId="0" borderId="9" xfId="6" applyFont="1" applyBorder="1" applyAlignment="1">
      <alignment horizontal="center" vertical="center"/>
    </xf>
    <xf numFmtId="0" fontId="4" fillId="0" borderId="9" xfId="6" applyFont="1" applyBorder="1" applyAlignment="1">
      <alignment horizontal="left" vertical="center" wrapText="1"/>
    </xf>
    <xf numFmtId="4" fontId="4" fillId="0" borderId="9" xfId="7" applyNumberFormat="1" applyFont="1" applyBorder="1" applyAlignment="1">
      <alignment vertical="center" wrapText="1"/>
    </xf>
    <xf numFmtId="5" fontId="4" fillId="0" borderId="9" xfId="8" applyNumberFormat="1" applyFont="1" applyBorder="1" applyAlignment="1">
      <alignment horizontal="right" vertical="center" wrapText="1"/>
    </xf>
    <xf numFmtId="5" fontId="4" fillId="0" borderId="24" xfId="8" applyNumberFormat="1" applyFont="1" applyBorder="1" applyAlignment="1">
      <alignment horizontal="right" vertical="center" wrapText="1"/>
    </xf>
    <xf numFmtId="0" fontId="4" fillId="0" borderId="25" xfId="5" applyFont="1" applyBorder="1" applyAlignment="1">
      <alignment horizontal="center" vertical="center"/>
    </xf>
    <xf numFmtId="0" fontId="4" fillId="0" borderId="25" xfId="5" applyFont="1" applyBorder="1" applyAlignment="1">
      <alignment horizontal="left" vertical="center"/>
    </xf>
    <xf numFmtId="7" fontId="4" fillId="0" borderId="9" xfId="8" applyNumberFormat="1" applyFont="1" applyBorder="1" applyAlignment="1">
      <alignment horizontal="right" vertical="center" wrapText="1"/>
    </xf>
    <xf numFmtId="172" fontId="12" fillId="0" borderId="26" xfId="7" applyNumberFormat="1" applyFont="1" applyBorder="1" applyAlignment="1">
      <alignment horizontal="right" vertical="center"/>
    </xf>
    <xf numFmtId="0" fontId="11" fillId="5" borderId="27" xfId="5" applyFont="1" applyFill="1" applyBorder="1" applyAlignment="1">
      <alignment vertical="center"/>
    </xf>
    <xf numFmtId="0" fontId="11" fillId="5" borderId="28" xfId="5" applyFont="1" applyFill="1" applyBorder="1" applyAlignment="1">
      <alignment vertical="center"/>
    </xf>
    <xf numFmtId="0" fontId="11" fillId="5" borderId="29" xfId="5" applyFont="1" applyFill="1" applyBorder="1" applyAlignment="1">
      <alignment vertical="center"/>
    </xf>
    <xf numFmtId="0" fontId="4" fillId="0" borderId="9" xfId="6" applyFont="1" applyBorder="1" applyAlignment="1">
      <alignment horizontal="left" vertical="center"/>
    </xf>
    <xf numFmtId="3" fontId="4" fillId="0" borderId="9" xfId="6" applyNumberFormat="1" applyFont="1" applyBorder="1" applyAlignment="1">
      <alignment horizontal="center" vertical="center"/>
    </xf>
    <xf numFmtId="0" fontId="5" fillId="0" borderId="4" xfId="3" applyFont="1" applyBorder="1"/>
    <xf numFmtId="0" fontId="5" fillId="0" borderId="6" xfId="3" applyFont="1" applyBorder="1"/>
    <xf numFmtId="0" fontId="4" fillId="0" borderId="27" xfId="5" applyFont="1" applyBorder="1" applyAlignment="1">
      <alignment horizontal="left" vertical="center"/>
    </xf>
    <xf numFmtId="0" fontId="4" fillId="0" borderId="28" xfId="3" applyFont="1" applyBorder="1"/>
    <xf numFmtId="0" fontId="4" fillId="0" borderId="28" xfId="3" applyFont="1" applyBorder="1" applyAlignment="1">
      <alignment horizontal="center"/>
    </xf>
    <xf numFmtId="172" fontId="12" fillId="0" borderId="30" xfId="7" applyNumberFormat="1" applyFont="1" applyBorder="1" applyAlignment="1">
      <alignment horizontal="right" vertical="center"/>
    </xf>
    <xf numFmtId="0" fontId="4" fillId="0" borderId="9" xfId="5" applyFont="1" applyBorder="1" applyAlignment="1">
      <alignment horizontal="center" vertical="center"/>
    </xf>
    <xf numFmtId="0" fontId="4" fillId="0" borderId="9" xfId="5" applyFont="1" applyBorder="1" applyAlignment="1">
      <alignment horizontal="left" vertical="center" wrapText="1"/>
    </xf>
    <xf numFmtId="4" fontId="4" fillId="0" borderId="9" xfId="7" applyNumberFormat="1" applyFont="1" applyFill="1" applyBorder="1" applyAlignment="1">
      <alignment vertical="center" wrapText="1"/>
    </xf>
    <xf numFmtId="0" fontId="4" fillId="0" borderId="9" xfId="5" applyFont="1" applyBorder="1" applyAlignment="1">
      <alignment horizontal="center" vertical="center" wrapText="1"/>
    </xf>
    <xf numFmtId="0" fontId="4" fillId="0" borderId="31" xfId="5" applyFont="1" applyBorder="1" applyAlignment="1">
      <alignment horizontal="left" vertical="center"/>
    </xf>
    <xf numFmtId="0" fontId="4" fillId="0" borderId="0" xfId="5" applyFont="1" applyBorder="1" applyAlignment="1">
      <alignment horizontal="center" vertical="center"/>
    </xf>
    <xf numFmtId="0" fontId="4" fillId="0" borderId="0" xfId="5" applyFont="1" applyBorder="1" applyAlignment="1">
      <alignment horizontal="left" vertical="center" wrapText="1"/>
    </xf>
    <xf numFmtId="7" fontId="4" fillId="0" borderId="32" xfId="8" applyNumberFormat="1" applyFont="1" applyBorder="1" applyAlignment="1">
      <alignment horizontal="right" vertical="center" wrapText="1"/>
    </xf>
    <xf numFmtId="172" fontId="12" fillId="0" borderId="33" xfId="7" applyNumberFormat="1" applyFont="1" applyBorder="1" applyAlignment="1">
      <alignment horizontal="right" vertical="center"/>
    </xf>
    <xf numFmtId="2" fontId="4" fillId="0" borderId="28" xfId="5" applyNumberFormat="1" applyFont="1" applyBorder="1" applyAlignment="1">
      <alignment horizontal="center" vertical="center"/>
    </xf>
    <xf numFmtId="0" fontId="4" fillId="0" borderId="28" xfId="5" applyFont="1" applyBorder="1" applyAlignment="1">
      <alignment horizontal="left" vertical="center"/>
    </xf>
    <xf numFmtId="0" fontId="4" fillId="0" borderId="28" xfId="5" applyFont="1" applyBorder="1" applyAlignment="1">
      <alignment horizontal="center" vertical="center"/>
    </xf>
    <xf numFmtId="7" fontId="4" fillId="0" borderId="34" xfId="8" applyNumberFormat="1" applyFont="1" applyBorder="1" applyAlignment="1">
      <alignment horizontal="right" vertical="center" wrapText="1"/>
    </xf>
    <xf numFmtId="0" fontId="4" fillId="0" borderId="35" xfId="5" applyFont="1" applyBorder="1" applyAlignment="1">
      <alignment horizontal="center" vertical="center"/>
    </xf>
    <xf numFmtId="0" fontId="4" fillId="0" borderId="35" xfId="5" applyFont="1" applyBorder="1" applyAlignment="1">
      <alignment horizontal="left" vertical="center" wrapText="1"/>
    </xf>
    <xf numFmtId="0" fontId="4" fillId="0" borderId="11" xfId="5" applyFont="1" applyBorder="1" applyAlignment="1">
      <alignment horizontal="center" vertical="center"/>
    </xf>
    <xf numFmtId="0" fontId="4" fillId="0" borderId="11" xfId="5" applyFont="1" applyBorder="1" applyAlignment="1">
      <alignment horizontal="left" vertical="center" wrapText="1"/>
    </xf>
    <xf numFmtId="0" fontId="4" fillId="0" borderId="12" xfId="5" applyFont="1" applyBorder="1" applyAlignment="1">
      <alignment horizontal="center" vertical="center"/>
    </xf>
    <xf numFmtId="4" fontId="4" fillId="0" borderId="12" xfId="7" applyNumberFormat="1" applyFont="1" applyBorder="1" applyAlignment="1">
      <alignment vertical="center" wrapText="1"/>
    </xf>
    <xf numFmtId="5" fontId="12" fillId="0" borderId="26" xfId="8" applyNumberFormat="1" applyFont="1" applyBorder="1" applyAlignment="1">
      <alignment horizontal="right" vertical="center" wrapText="1"/>
    </xf>
    <xf numFmtId="5" fontId="12" fillId="0" borderId="33" xfId="8" applyNumberFormat="1" applyFont="1" applyBorder="1" applyAlignment="1">
      <alignment horizontal="right" vertical="center" wrapText="1"/>
    </xf>
    <xf numFmtId="0" fontId="4" fillId="0" borderId="9" xfId="5" applyFont="1" applyFill="1" applyBorder="1" applyAlignment="1">
      <alignment horizontal="left" vertical="center" wrapText="1"/>
    </xf>
    <xf numFmtId="0" fontId="4" fillId="0" borderId="28" xfId="5" applyFont="1" applyBorder="1" applyAlignment="1">
      <alignment horizontal="left" vertical="center" wrapText="1"/>
    </xf>
    <xf numFmtId="4" fontId="4" fillId="0" borderId="36" xfId="7" applyNumberFormat="1" applyFont="1" applyBorder="1" applyAlignment="1">
      <alignment vertical="center" wrapText="1"/>
    </xf>
    <xf numFmtId="0" fontId="4" fillId="0" borderId="0" xfId="9" applyFont="1"/>
    <xf numFmtId="0" fontId="4" fillId="0" borderId="4" xfId="9" applyFont="1" applyBorder="1"/>
    <xf numFmtId="173" fontId="13" fillId="5" borderId="15" xfId="5" applyNumberFormat="1" applyFont="1" applyFill="1" applyBorder="1" applyAlignment="1">
      <alignment vertical="center"/>
    </xf>
    <xf numFmtId="0" fontId="4" fillId="0" borderId="6" xfId="9" applyFont="1" applyBorder="1"/>
    <xf numFmtId="0" fontId="14" fillId="0" borderId="0" xfId="9" applyFont="1"/>
    <xf numFmtId="49" fontId="11" fillId="0" borderId="0" xfId="10" applyNumberFormat="1" applyFont="1" applyAlignment="1">
      <alignment horizontal="right" vertical="center"/>
    </xf>
    <xf numFmtId="174" fontId="11" fillId="0" borderId="0" xfId="10" applyNumberFormat="1" applyFont="1" applyAlignment="1">
      <alignment vertical="center"/>
    </xf>
    <xf numFmtId="0" fontId="4" fillId="0" borderId="0" xfId="11" applyFont="1"/>
    <xf numFmtId="0" fontId="4" fillId="0" borderId="0" xfId="11" applyFont="1" applyAlignment="1">
      <alignment horizontal="center"/>
    </xf>
    <xf numFmtId="0" fontId="15" fillId="0" borderId="40" xfId="11" applyFont="1" applyBorder="1" applyAlignment="1">
      <alignment horizontal="right" vertical="center"/>
    </xf>
    <xf numFmtId="176" fontId="4" fillId="0" borderId="18" xfId="12" applyNumberFormat="1" applyFont="1" applyBorder="1" applyAlignment="1">
      <alignment vertical="center"/>
    </xf>
    <xf numFmtId="0" fontId="4" fillId="0" borderId="0" xfId="6" applyFont="1" applyAlignment="1">
      <alignment horizontal="center" vertical="center"/>
    </xf>
    <xf numFmtId="0" fontId="11" fillId="0" borderId="41" xfId="11" applyFont="1" applyBorder="1" applyAlignment="1">
      <alignment horizontal="left" vertical="center"/>
    </xf>
    <xf numFmtId="9" fontId="4" fillId="0" borderId="11" xfId="12" applyNumberFormat="1" applyFont="1" applyBorder="1" applyAlignment="1">
      <alignment horizontal="center" vertical="center"/>
    </xf>
    <xf numFmtId="176" fontId="4" fillId="0" borderId="11" xfId="12" applyNumberFormat="1" applyFont="1" applyBorder="1" applyAlignment="1">
      <alignment vertical="center"/>
    </xf>
    <xf numFmtId="0" fontId="4" fillId="0" borderId="12" xfId="11" applyFont="1" applyBorder="1" applyAlignment="1">
      <alignment vertical="center"/>
    </xf>
    <xf numFmtId="177" fontId="13" fillId="0" borderId="26" xfId="12" applyNumberFormat="1" applyFont="1" applyBorder="1" applyAlignment="1">
      <alignment vertical="center"/>
    </xf>
    <xf numFmtId="0" fontId="11" fillId="0" borderId="42" xfId="11" applyFont="1" applyBorder="1" applyAlignment="1">
      <alignment horizontal="left" vertical="center"/>
    </xf>
    <xf numFmtId="9" fontId="4" fillId="0" borderId="43" xfId="12" applyNumberFormat="1" applyFont="1" applyBorder="1" applyAlignment="1">
      <alignment horizontal="center" vertical="center"/>
    </xf>
    <xf numFmtId="176" fontId="11" fillId="0" borderId="43" xfId="12" applyNumberFormat="1" applyFont="1" applyBorder="1" applyAlignment="1">
      <alignment vertical="center"/>
    </xf>
    <xf numFmtId="0" fontId="4" fillId="0" borderId="44" xfId="11" applyFont="1" applyBorder="1" applyAlignment="1">
      <alignment vertical="center"/>
    </xf>
    <xf numFmtId="2" fontId="4" fillId="0" borderId="0" xfId="11" applyNumberFormat="1" applyFont="1"/>
    <xf numFmtId="176" fontId="4" fillId="0" borderId="0" xfId="12" applyNumberFormat="1" applyFont="1"/>
    <xf numFmtId="39" fontId="11" fillId="0" borderId="0" xfId="12" applyNumberFormat="1" applyFont="1" applyAlignment="1">
      <alignment vertical="center"/>
    </xf>
    <xf numFmtId="174" fontId="11" fillId="2" borderId="24" xfId="13" applyNumberFormat="1" applyFont="1" applyFill="1" applyBorder="1" applyAlignment="1">
      <alignment horizontal="center" vertical="center"/>
    </xf>
    <xf numFmtId="179" fontId="4" fillId="0" borderId="6" xfId="9" applyNumberFormat="1" applyFont="1" applyBorder="1"/>
    <xf numFmtId="174" fontId="11" fillId="2" borderId="9" xfId="13" applyNumberFormat="1" applyFont="1" applyFill="1" applyBorder="1" applyAlignment="1">
      <alignment horizontal="center" vertical="center"/>
    </xf>
    <xf numFmtId="10" fontId="4" fillId="4" borderId="26" xfId="2" applyNumberFormat="1" applyFont="1" applyFill="1" applyBorder="1" applyAlignment="1">
      <alignment horizontal="center" vertical="center"/>
    </xf>
    <xf numFmtId="0" fontId="16" fillId="0" borderId="0" xfId="9" applyFont="1"/>
    <xf numFmtId="0" fontId="4" fillId="0" borderId="45" xfId="9" applyFont="1" applyBorder="1"/>
    <xf numFmtId="0" fontId="4" fillId="0" borderId="46" xfId="3" applyFont="1" applyBorder="1"/>
    <xf numFmtId="0" fontId="4" fillId="0" borderId="46" xfId="3" applyFont="1" applyBorder="1" applyAlignment="1">
      <alignment horizontal="center"/>
    </xf>
    <xf numFmtId="180" fontId="4" fillId="0" borderId="46" xfId="1" applyNumberFormat="1" applyFont="1" applyBorder="1"/>
    <xf numFmtId="0" fontId="4" fillId="0" borderId="47" xfId="3" applyFont="1" applyBorder="1"/>
    <xf numFmtId="0" fontId="5" fillId="0" borderId="0" xfId="3" applyFont="1" applyAlignment="1">
      <alignment horizontal="center"/>
    </xf>
    <xf numFmtId="0" fontId="17" fillId="0" borderId="0" xfId="11" applyFont="1" applyAlignment="1">
      <alignment horizontal="left" vertical="center"/>
    </xf>
    <xf numFmtId="0" fontId="17" fillId="0" borderId="0" xfId="11" applyFont="1" applyAlignment="1">
      <alignment horizontal="center" vertical="center"/>
    </xf>
    <xf numFmtId="0" fontId="16" fillId="0" borderId="0" xfId="11" applyFont="1" applyAlignment="1">
      <alignment horizontal="center" vertical="center"/>
    </xf>
    <xf numFmtId="0" fontId="19" fillId="0" borderId="0" xfId="11" applyFont="1" applyBorder="1" applyAlignment="1">
      <alignment horizontal="center" vertical="center"/>
    </xf>
    <xf numFmtId="0" fontId="21" fillId="5" borderId="48" xfId="11" applyFont="1" applyFill="1" applyBorder="1" applyAlignment="1">
      <alignment horizontal="center" vertical="center"/>
    </xf>
    <xf numFmtId="0" fontId="21" fillId="5" borderId="49" xfId="11" applyFont="1" applyFill="1" applyBorder="1" applyAlignment="1">
      <alignment horizontal="center" vertical="center"/>
    </xf>
    <xf numFmtId="0" fontId="21" fillId="5" borderId="50" xfId="11" applyFont="1" applyFill="1" applyBorder="1" applyAlignment="1">
      <alignment horizontal="center" vertical="center"/>
    </xf>
    <xf numFmtId="0" fontId="17" fillId="0" borderId="7" xfId="11" applyFont="1" applyBorder="1" applyAlignment="1">
      <alignment horizontal="center" vertical="center"/>
    </xf>
    <xf numFmtId="0" fontId="17" fillId="0" borderId="0" xfId="11" applyFont="1" applyBorder="1" applyAlignment="1">
      <alignment horizontal="center" vertical="center"/>
    </xf>
    <xf numFmtId="0" fontId="17" fillId="0" borderId="8" xfId="11" applyFont="1" applyBorder="1" applyAlignment="1">
      <alignment horizontal="center" vertical="center"/>
    </xf>
    <xf numFmtId="10" fontId="16" fillId="0" borderId="0" xfId="11" applyNumberFormat="1" applyFont="1" applyAlignment="1">
      <alignment horizontal="center" vertical="center"/>
    </xf>
    <xf numFmtId="0" fontId="17" fillId="0" borderId="23" xfId="11" applyFont="1" applyBorder="1" applyAlignment="1">
      <alignment horizontal="left" vertical="center"/>
    </xf>
    <xf numFmtId="0" fontId="17" fillId="0" borderId="19" xfId="11" applyFont="1" applyBorder="1" applyAlignment="1">
      <alignment horizontal="left" vertical="center"/>
    </xf>
    <xf numFmtId="0" fontId="17" fillId="0" borderId="19" xfId="11" applyFont="1" applyBorder="1" applyAlignment="1">
      <alignment horizontal="center" vertical="center"/>
    </xf>
    <xf numFmtId="181" fontId="17" fillId="0" borderId="19" xfId="14" applyNumberFormat="1" applyFont="1" applyBorder="1" applyAlignment="1">
      <alignment horizontal="center" vertical="center"/>
    </xf>
    <xf numFmtId="181" fontId="17" fillId="0" borderId="24" xfId="14" applyNumberFormat="1" applyFont="1" applyBorder="1" applyAlignment="1">
      <alignment horizontal="center" vertical="center"/>
    </xf>
    <xf numFmtId="181" fontId="17" fillId="0" borderId="0" xfId="14" applyNumberFormat="1" applyFont="1" applyBorder="1" applyAlignment="1">
      <alignment horizontal="center" vertical="center"/>
    </xf>
    <xf numFmtId="181" fontId="17" fillId="0" borderId="7" xfId="14" applyNumberFormat="1" applyFont="1" applyBorder="1" applyAlignment="1">
      <alignment horizontal="center" vertical="center"/>
    </xf>
    <xf numFmtId="0" fontId="17" fillId="0" borderId="25" xfId="11" applyFont="1" applyBorder="1" applyAlignment="1">
      <alignment horizontal="left" vertical="center"/>
    </xf>
    <xf numFmtId="0" fontId="17" fillId="0" borderId="9" xfId="11" applyFont="1" applyBorder="1" applyAlignment="1">
      <alignment horizontal="left" vertical="center"/>
    </xf>
    <xf numFmtId="0" fontId="17" fillId="0" borderId="9" xfId="11" applyFont="1" applyBorder="1" applyAlignment="1">
      <alignment horizontal="center" vertical="center"/>
    </xf>
    <xf numFmtId="181" fontId="17" fillId="0" borderId="9" xfId="14" applyNumberFormat="1" applyFont="1" applyBorder="1" applyAlignment="1">
      <alignment horizontal="center" vertical="center"/>
    </xf>
    <xf numFmtId="181" fontId="17" fillId="0" borderId="26" xfId="14" applyNumberFormat="1" applyFont="1" applyBorder="1" applyAlignment="1">
      <alignment horizontal="center" vertical="center"/>
    </xf>
    <xf numFmtId="1" fontId="17" fillId="0" borderId="0" xfId="11" applyNumberFormat="1" applyFont="1" applyBorder="1" applyAlignment="1">
      <alignment horizontal="center" vertical="center"/>
    </xf>
    <xf numFmtId="0" fontId="17" fillId="0" borderId="25" xfId="11" applyFont="1" applyBorder="1" applyAlignment="1">
      <alignment horizontal="left" vertical="center" wrapText="1"/>
    </xf>
    <xf numFmtId="165" fontId="17" fillId="0" borderId="9" xfId="14" applyNumberFormat="1" applyFont="1" applyBorder="1" applyAlignment="1">
      <alignment horizontal="center" vertical="center"/>
    </xf>
    <xf numFmtId="0" fontId="17" fillId="0" borderId="20" xfId="11" applyFont="1" applyBorder="1" applyAlignment="1">
      <alignment horizontal="left" vertical="center"/>
    </xf>
    <xf numFmtId="0" fontId="17" fillId="0" borderId="21" xfId="11" applyFont="1" applyBorder="1" applyAlignment="1">
      <alignment horizontal="left" vertical="center"/>
    </xf>
    <xf numFmtId="0" fontId="17" fillId="0" borderId="21" xfId="11" applyFont="1" applyBorder="1" applyAlignment="1">
      <alignment horizontal="center" vertical="center"/>
    </xf>
    <xf numFmtId="165" fontId="17" fillId="0" borderId="21" xfId="14" applyNumberFormat="1" applyFont="1" applyBorder="1" applyAlignment="1">
      <alignment horizontal="center" vertical="center"/>
    </xf>
    <xf numFmtId="165" fontId="17" fillId="0" borderId="22" xfId="14" applyNumberFormat="1" applyFont="1" applyBorder="1" applyAlignment="1">
      <alignment horizontal="center" vertical="center"/>
    </xf>
    <xf numFmtId="165" fontId="17" fillId="0" borderId="0" xfId="14" applyNumberFormat="1" applyFont="1" applyBorder="1" applyAlignment="1">
      <alignment horizontal="center" vertical="center"/>
    </xf>
    <xf numFmtId="165" fontId="17" fillId="0" borderId="7" xfId="14" applyNumberFormat="1" applyFont="1" applyBorder="1" applyAlignment="1">
      <alignment horizontal="center" vertical="center"/>
    </xf>
    <xf numFmtId="0" fontId="17" fillId="0" borderId="0" xfId="11" applyFont="1" applyBorder="1" applyAlignment="1">
      <alignment horizontal="left" vertical="center"/>
    </xf>
    <xf numFmtId="0" fontId="17" fillId="6" borderId="0" xfId="11" applyFont="1" applyFill="1" applyBorder="1" applyAlignment="1">
      <alignment horizontal="center" vertical="center"/>
    </xf>
    <xf numFmtId="165" fontId="17" fillId="4" borderId="0" xfId="11" applyNumberFormat="1" applyFont="1" applyFill="1" applyBorder="1" applyAlignment="1">
      <alignment horizontal="center" vertical="center"/>
    </xf>
    <xf numFmtId="0" fontId="17" fillId="0" borderId="0" xfId="11" applyFont="1" applyFill="1" applyAlignment="1">
      <alignment horizontal="left" vertical="center"/>
    </xf>
    <xf numFmtId="0" fontId="17" fillId="0" borderId="0" xfId="11" applyFont="1" applyFill="1" applyAlignment="1">
      <alignment horizontal="center" vertical="center"/>
    </xf>
    <xf numFmtId="181" fontId="17" fillId="0" borderId="0" xfId="14" applyNumberFormat="1" applyFont="1" applyFill="1" applyAlignment="1">
      <alignment horizontal="center" vertical="center"/>
    </xf>
    <xf numFmtId="181" fontId="17" fillId="0" borderId="0" xfId="11" applyNumberFormat="1" applyFont="1" applyBorder="1" applyAlignment="1">
      <alignment horizontal="center" vertical="center"/>
    </xf>
    <xf numFmtId="4" fontId="17" fillId="7" borderId="0" xfId="11" applyNumberFormat="1" applyFont="1" applyFill="1" applyBorder="1" applyAlignment="1">
      <alignment horizontal="center" vertical="center"/>
    </xf>
    <xf numFmtId="0" fontId="17" fillId="0" borderId="20" xfId="11" applyFont="1" applyBorder="1" applyAlignment="1">
      <alignment horizontal="left" vertical="center" wrapText="1"/>
    </xf>
    <xf numFmtId="0" fontId="17" fillId="0" borderId="21" xfId="11" applyFont="1" applyBorder="1" applyAlignment="1">
      <alignment horizontal="left" vertical="center" wrapText="1"/>
    </xf>
    <xf numFmtId="181" fontId="17" fillId="0" borderId="21" xfId="14" applyNumberFormat="1" applyFont="1" applyBorder="1" applyAlignment="1">
      <alignment horizontal="center" vertical="center"/>
    </xf>
    <xf numFmtId="181" fontId="17" fillId="0" borderId="22" xfId="14" applyNumberFormat="1" applyFont="1" applyBorder="1" applyAlignment="1">
      <alignment horizontal="center" vertical="center"/>
    </xf>
    <xf numFmtId="181" fontId="17" fillId="0" borderId="0" xfId="11" applyNumberFormat="1" applyFont="1" applyAlignment="1">
      <alignment horizontal="center" vertical="center"/>
    </xf>
    <xf numFmtId="181" fontId="17" fillId="0" borderId="7" xfId="11" applyNumberFormat="1" applyFont="1" applyBorder="1" applyAlignment="1">
      <alignment horizontal="center" vertical="center"/>
    </xf>
    <xf numFmtId="181" fontId="17" fillId="4" borderId="0" xfId="11" applyNumberFormat="1" applyFont="1" applyFill="1" applyBorder="1" applyAlignment="1">
      <alignment horizontal="center" vertical="center"/>
    </xf>
    <xf numFmtId="165" fontId="22" fillId="8" borderId="51" xfId="11" applyNumberFormat="1" applyFont="1" applyFill="1" applyBorder="1" applyAlignment="1">
      <alignment horizontal="center" vertical="center"/>
    </xf>
    <xf numFmtId="0" fontId="23" fillId="0" borderId="0" xfId="11" applyFont="1" applyAlignment="1">
      <alignment horizontal="left" vertical="center"/>
    </xf>
    <xf numFmtId="0" fontId="17" fillId="0" borderId="27" xfId="11" applyFont="1" applyBorder="1" applyAlignment="1">
      <alignment horizontal="center" vertical="center"/>
    </xf>
    <xf numFmtId="0" fontId="17" fillId="0" borderId="28" xfId="11" applyFont="1" applyBorder="1" applyAlignment="1">
      <alignment horizontal="center" vertical="center"/>
    </xf>
    <xf numFmtId="0" fontId="17" fillId="0" borderId="29" xfId="11" applyFont="1" applyBorder="1" applyAlignment="1">
      <alignment horizontal="center" vertical="center"/>
    </xf>
    <xf numFmtId="10" fontId="17" fillId="0" borderId="0" xfId="11" applyNumberFormat="1" applyFont="1" applyAlignment="1">
      <alignment horizontal="center" vertical="center"/>
    </xf>
    <xf numFmtId="0" fontId="21" fillId="0" borderId="0" xfId="11" applyFont="1" applyAlignment="1">
      <alignment horizontal="center" vertical="center"/>
    </xf>
    <xf numFmtId="44" fontId="21" fillId="0" borderId="0" xfId="15" applyFont="1" applyAlignment="1">
      <alignment horizontal="center" vertical="center"/>
    </xf>
    <xf numFmtId="44" fontId="17" fillId="0" borderId="0" xfId="14" applyFont="1" applyAlignment="1">
      <alignment horizontal="center" vertical="center"/>
    </xf>
    <xf numFmtId="168" fontId="17" fillId="0" borderId="0" xfId="11" applyNumberFormat="1" applyFont="1" applyAlignment="1">
      <alignment horizontal="center" vertical="center"/>
    </xf>
    <xf numFmtId="4" fontId="28" fillId="9" borderId="54" xfId="17" applyNumberFormat="1" applyFont="1" applyFill="1" applyBorder="1" applyAlignment="1">
      <alignment horizontal="center" vertical="center"/>
    </xf>
    <xf numFmtId="4" fontId="1" fillId="0" borderId="0" xfId="17" applyNumberFormat="1" applyAlignment="1">
      <alignment horizontal="center" vertical="center"/>
    </xf>
    <xf numFmtId="4" fontId="1" fillId="0" borderId="58" xfId="17" applyNumberFormat="1" applyFont="1" applyBorder="1" applyAlignment="1">
      <alignment horizontal="left" vertical="center"/>
    </xf>
    <xf numFmtId="0" fontId="30" fillId="0" borderId="59" xfId="17" applyFont="1" applyBorder="1" applyAlignment="1">
      <alignment vertical="center"/>
    </xf>
    <xf numFmtId="0" fontId="1" fillId="0" borderId="59" xfId="17" applyBorder="1" applyAlignment="1">
      <alignment horizontal="center" vertical="center"/>
    </xf>
    <xf numFmtId="4" fontId="1" fillId="0" borderId="59" xfId="17" applyNumberFormat="1" applyFont="1" applyBorder="1" applyAlignment="1">
      <alignment vertical="center"/>
    </xf>
    <xf numFmtId="182" fontId="31" fillId="0" borderId="60" xfId="17" applyNumberFormat="1" applyFont="1" applyFill="1" applyBorder="1" applyAlignment="1">
      <alignment vertical="center"/>
    </xf>
    <xf numFmtId="183" fontId="32" fillId="0" borderId="0" xfId="17" applyNumberFormat="1" applyFont="1" applyAlignment="1">
      <alignment vertical="center"/>
    </xf>
    <xf numFmtId="3" fontId="30" fillId="0" borderId="0" xfId="17" applyNumberFormat="1" applyFont="1" applyAlignment="1">
      <alignment horizontal="right" vertical="center"/>
    </xf>
    <xf numFmtId="3" fontId="30" fillId="0" borderId="0" xfId="17" applyNumberFormat="1" applyFont="1" applyBorder="1" applyAlignment="1">
      <alignment vertical="center"/>
    </xf>
    <xf numFmtId="4" fontId="1" fillId="0" borderId="54" xfId="17" applyNumberFormat="1" applyFont="1" applyBorder="1" applyAlignment="1">
      <alignment horizontal="left" vertical="center"/>
    </xf>
    <xf numFmtId="0" fontId="30" fillId="0" borderId="61" xfId="17" applyFont="1" applyBorder="1" applyAlignment="1">
      <alignment vertical="center"/>
    </xf>
    <xf numFmtId="0" fontId="1" fillId="0" borderId="61" xfId="17" applyBorder="1" applyAlignment="1">
      <alignment horizontal="center" vertical="center"/>
    </xf>
    <xf numFmtId="4" fontId="1" fillId="0" borderId="61" xfId="17" applyNumberFormat="1" applyFont="1" applyBorder="1" applyAlignment="1">
      <alignment vertical="center"/>
    </xf>
    <xf numFmtId="4" fontId="32" fillId="9" borderId="62" xfId="17" applyNumberFormat="1" applyFont="1" applyFill="1" applyBorder="1" applyAlignment="1">
      <alignment vertical="center"/>
    </xf>
    <xf numFmtId="3" fontId="1" fillId="0" borderId="0" xfId="17" applyNumberFormat="1" applyAlignment="1">
      <alignment vertical="center"/>
    </xf>
    <xf numFmtId="0" fontId="1" fillId="0" borderId="0" xfId="17" applyAlignment="1">
      <alignment vertical="center"/>
    </xf>
    <xf numFmtId="3" fontId="1" fillId="0" borderId="0" xfId="17" applyNumberFormat="1" applyBorder="1" applyAlignment="1">
      <alignment horizontal="center" vertical="center" wrapText="1"/>
    </xf>
    <xf numFmtId="0" fontId="30" fillId="0" borderId="0" xfId="17" applyFont="1" applyAlignment="1">
      <alignment vertical="center"/>
    </xf>
    <xf numFmtId="0" fontId="1" fillId="0" borderId="0" xfId="17" applyAlignment="1">
      <alignment horizontal="center" vertical="center"/>
    </xf>
    <xf numFmtId="4" fontId="1" fillId="0" borderId="0" xfId="17" applyNumberFormat="1" applyAlignment="1">
      <alignment vertical="center"/>
    </xf>
    <xf numFmtId="10" fontId="1" fillId="0" borderId="0" xfId="17" applyNumberFormat="1" applyAlignment="1">
      <alignment vertical="center"/>
    </xf>
    <xf numFmtId="4" fontId="33" fillId="0" borderId="63" xfId="17" applyNumberFormat="1" applyFont="1" applyBorder="1" applyAlignment="1">
      <alignment horizontal="center" vertical="center" wrapText="1"/>
    </xf>
    <xf numFmtId="0" fontId="33" fillId="0" borderId="63" xfId="17" applyFont="1" applyBorder="1" applyAlignment="1">
      <alignment horizontal="center" vertical="center" wrapText="1"/>
    </xf>
    <xf numFmtId="3" fontId="33" fillId="0" borderId="63" xfId="17" applyNumberFormat="1" applyFont="1" applyBorder="1" applyAlignment="1">
      <alignment horizontal="center" vertical="center" wrapText="1"/>
    </xf>
    <xf numFmtId="10" fontId="33" fillId="0" borderId="63" xfId="17" applyNumberFormat="1" applyFont="1" applyBorder="1" applyAlignment="1">
      <alignment horizontal="center" vertical="center" wrapText="1"/>
    </xf>
    <xf numFmtId="4" fontId="32" fillId="0" borderId="64" xfId="17" applyNumberFormat="1" applyFont="1" applyBorder="1" applyAlignment="1">
      <alignment horizontal="center" vertical="center"/>
    </xf>
    <xf numFmtId="0" fontId="34" fillId="9" borderId="65" xfId="17" applyFont="1" applyFill="1" applyBorder="1" applyAlignment="1">
      <alignment horizontal="center" vertical="center" wrapText="1"/>
    </xf>
    <xf numFmtId="0" fontId="1" fillId="0" borderId="65" xfId="17" applyBorder="1" applyAlignment="1">
      <alignment horizontal="center" vertical="center"/>
    </xf>
    <xf numFmtId="4" fontId="1" fillId="0" borderId="65" xfId="17" applyNumberFormat="1" applyBorder="1" applyAlignment="1">
      <alignment vertical="center"/>
    </xf>
    <xf numFmtId="3" fontId="1" fillId="0" borderId="65" xfId="17" applyNumberFormat="1" applyBorder="1" applyAlignment="1">
      <alignment vertical="center"/>
    </xf>
    <xf numFmtId="0" fontId="1" fillId="0" borderId="65" xfId="17" applyBorder="1" applyAlignment="1">
      <alignment vertical="center"/>
    </xf>
    <xf numFmtId="10" fontId="28" fillId="9" borderId="66" xfId="17" applyNumberFormat="1" applyFont="1" applyFill="1" applyBorder="1" applyAlignment="1">
      <alignment vertical="center"/>
    </xf>
    <xf numFmtId="4" fontId="32" fillId="0" borderId="67" xfId="17" applyNumberFormat="1" applyFont="1" applyBorder="1" applyAlignment="1">
      <alignment horizontal="center" vertical="center"/>
    </xf>
    <xf numFmtId="0" fontId="34" fillId="0" borderId="68" xfId="17" applyFont="1" applyBorder="1" applyAlignment="1">
      <alignment horizontal="center" vertical="center"/>
    </xf>
    <xf numFmtId="0" fontId="1" fillId="0" borderId="68" xfId="17" applyBorder="1" applyAlignment="1">
      <alignment horizontal="center" vertical="center"/>
    </xf>
    <xf numFmtId="4" fontId="1" fillId="0" borderId="68" xfId="17" applyNumberFormat="1" applyBorder="1" applyAlignment="1">
      <alignment vertical="center"/>
    </xf>
    <xf numFmtId="3" fontId="35" fillId="0" borderId="68" xfId="17" applyNumberFormat="1" applyFont="1" applyBorder="1" applyAlignment="1">
      <alignment vertical="center"/>
    </xf>
    <xf numFmtId="0" fontId="1" fillId="0" borderId="68" xfId="17" applyBorder="1" applyAlignment="1">
      <alignment vertical="center"/>
    </xf>
    <xf numFmtId="3" fontId="1" fillId="0" borderId="68" xfId="17" applyNumberFormat="1" applyBorder="1" applyAlignment="1">
      <alignment vertical="center"/>
    </xf>
    <xf numFmtId="3" fontId="32" fillId="0" borderId="68" xfId="17" applyNumberFormat="1" applyFont="1" applyBorder="1" applyAlignment="1">
      <alignment vertical="center"/>
    </xf>
    <xf numFmtId="10" fontId="32" fillId="0" borderId="69" xfId="17" applyNumberFormat="1" applyFont="1" applyBorder="1" applyAlignment="1">
      <alignment vertical="center"/>
    </xf>
    <xf numFmtId="0" fontId="30" fillId="10" borderId="68" xfId="17" applyFont="1" applyFill="1" applyBorder="1" applyAlignment="1">
      <alignment vertical="center"/>
    </xf>
    <xf numFmtId="4" fontId="30" fillId="0" borderId="68" xfId="17" applyNumberFormat="1" applyFont="1" applyBorder="1" applyAlignment="1">
      <alignment vertical="center"/>
    </xf>
    <xf numFmtId="10" fontId="30" fillId="0" borderId="68" xfId="17" applyNumberFormat="1" applyFont="1" applyBorder="1" applyAlignment="1">
      <alignment vertical="center"/>
    </xf>
    <xf numFmtId="3" fontId="30" fillId="0" borderId="68" xfId="17" applyNumberFormat="1" applyFont="1" applyBorder="1" applyAlignment="1">
      <alignment vertical="center"/>
    </xf>
    <xf numFmtId="10" fontId="36" fillId="0" borderId="69" xfId="17" applyNumberFormat="1" applyFont="1" applyBorder="1" applyAlignment="1">
      <alignment vertical="center"/>
    </xf>
    <xf numFmtId="4" fontId="30" fillId="0" borderId="67" xfId="17" applyNumberFormat="1" applyFont="1" applyBorder="1" applyAlignment="1">
      <alignment horizontal="center" vertical="center"/>
    </xf>
    <xf numFmtId="0" fontId="30" fillId="0" borderId="68" xfId="17" applyFont="1" applyBorder="1" applyAlignment="1">
      <alignment horizontal="center" vertical="center"/>
    </xf>
    <xf numFmtId="4" fontId="30" fillId="2" borderId="68" xfId="17" applyNumberFormat="1" applyFont="1" applyFill="1" applyBorder="1" applyAlignment="1">
      <alignment vertical="center"/>
    </xf>
    <xf numFmtId="4" fontId="30" fillId="0" borderId="70" xfId="17" applyNumberFormat="1" applyFont="1" applyBorder="1" applyAlignment="1">
      <alignment horizontal="center" vertical="center"/>
    </xf>
    <xf numFmtId="0" fontId="30" fillId="10" borderId="9" xfId="17" applyFont="1" applyFill="1" applyBorder="1" applyAlignment="1">
      <alignment vertical="center" wrapText="1"/>
    </xf>
    <xf numFmtId="0" fontId="30" fillId="0" borderId="9" xfId="17" applyFont="1" applyBorder="1" applyAlignment="1">
      <alignment horizontal="center" vertical="center"/>
    </xf>
    <xf numFmtId="4" fontId="30" fillId="0" borderId="9" xfId="17" applyNumberFormat="1" applyFont="1" applyBorder="1" applyAlignment="1">
      <alignment vertical="center"/>
    </xf>
    <xf numFmtId="3" fontId="30" fillId="0" borderId="9" xfId="17" applyNumberFormat="1" applyFont="1" applyBorder="1" applyAlignment="1">
      <alignment vertical="center"/>
    </xf>
    <xf numFmtId="0" fontId="30" fillId="0" borderId="9" xfId="17" applyFont="1" applyBorder="1" applyAlignment="1">
      <alignment vertical="center"/>
    </xf>
    <xf numFmtId="3" fontId="30" fillId="0" borderId="9" xfId="17" applyNumberFormat="1" applyFont="1" applyFill="1" applyBorder="1" applyAlignment="1">
      <alignment vertical="center"/>
    </xf>
    <xf numFmtId="10" fontId="30" fillId="0" borderId="9" xfId="17" applyNumberFormat="1" applyFont="1" applyBorder="1" applyAlignment="1">
      <alignment vertical="center"/>
    </xf>
    <xf numFmtId="0" fontId="30" fillId="0" borderId="68" xfId="17" applyFont="1" applyBorder="1" applyAlignment="1">
      <alignment vertical="center"/>
    </xf>
    <xf numFmtId="3" fontId="30" fillId="0" borderId="68" xfId="17" applyNumberFormat="1" applyFont="1" applyFill="1" applyBorder="1" applyAlignment="1">
      <alignment vertical="center"/>
    </xf>
    <xf numFmtId="10" fontId="30" fillId="0" borderId="69" xfId="17" applyNumberFormat="1" applyFont="1" applyBorder="1" applyAlignment="1">
      <alignment vertical="center"/>
    </xf>
    <xf numFmtId="0" fontId="30" fillId="0" borderId="68" xfId="17" applyFont="1" applyBorder="1" applyAlignment="1">
      <alignment vertical="center" wrapText="1"/>
    </xf>
    <xf numFmtId="0" fontId="30" fillId="0" borderId="68" xfId="18" applyFont="1" applyFill="1" applyBorder="1" applyAlignment="1">
      <alignment vertical="center" wrapText="1"/>
    </xf>
    <xf numFmtId="0" fontId="30" fillId="0" borderId="68" xfId="18" applyFont="1" applyBorder="1" applyAlignment="1">
      <alignment horizontal="center" vertical="center"/>
    </xf>
    <xf numFmtId="4" fontId="30" fillId="0" borderId="68" xfId="18" applyNumberFormat="1" applyFont="1" applyBorder="1" applyAlignment="1">
      <alignment vertical="center"/>
    </xf>
    <xf numFmtId="9" fontId="30" fillId="0" borderId="68" xfId="19" applyFont="1" applyBorder="1" applyAlignment="1">
      <alignment vertical="center"/>
    </xf>
    <xf numFmtId="177" fontId="30" fillId="0" borderId="68" xfId="18" applyNumberFormat="1" applyFont="1" applyBorder="1" applyAlignment="1">
      <alignment vertical="center"/>
    </xf>
    <xf numFmtId="10" fontId="30" fillId="0" borderId="68" xfId="18" applyNumberFormat="1" applyFont="1" applyBorder="1" applyAlignment="1">
      <alignment vertical="center"/>
    </xf>
    <xf numFmtId="177" fontId="35" fillId="0" borderId="68" xfId="17" applyNumberFormat="1" applyFont="1" applyBorder="1"/>
    <xf numFmtId="0" fontId="30" fillId="0" borderId="68" xfId="18" applyFont="1" applyBorder="1" applyAlignment="1">
      <alignment vertical="center"/>
    </xf>
    <xf numFmtId="4" fontId="30" fillId="11" borderId="68" xfId="17" applyNumberFormat="1" applyFont="1" applyFill="1" applyBorder="1" applyAlignment="1">
      <alignment vertical="center"/>
    </xf>
    <xf numFmtId="3" fontId="30" fillId="2" borderId="68" xfId="17" applyNumberFormat="1" applyFont="1" applyFill="1" applyBorder="1" applyAlignment="1">
      <alignment vertical="center"/>
    </xf>
    <xf numFmtId="0" fontId="32" fillId="9" borderId="68" xfId="17" applyFont="1" applyFill="1" applyBorder="1" applyAlignment="1">
      <alignment horizontal="center" vertical="center"/>
    </xf>
    <xf numFmtId="10" fontId="28" fillId="9" borderId="69" xfId="17" applyNumberFormat="1" applyFont="1" applyFill="1" applyBorder="1" applyAlignment="1">
      <alignment vertical="center"/>
    </xf>
    <xf numFmtId="184" fontId="37" fillId="12" borderId="68" xfId="17" applyNumberFormat="1" applyFont="1" applyFill="1" applyBorder="1" applyAlignment="1">
      <alignment vertical="center"/>
    </xf>
    <xf numFmtId="184" fontId="37" fillId="11" borderId="68" xfId="17" applyNumberFormat="1" applyFont="1" applyFill="1" applyBorder="1" applyAlignment="1">
      <alignment vertical="center"/>
    </xf>
    <xf numFmtId="3" fontId="36" fillId="0" borderId="68" xfId="17" applyNumberFormat="1" applyFont="1" applyBorder="1" applyAlignment="1">
      <alignment vertical="center"/>
    </xf>
    <xf numFmtId="184" fontId="36" fillId="0" borderId="68" xfId="17" applyNumberFormat="1" applyFont="1" applyBorder="1" applyAlignment="1">
      <alignment vertical="center"/>
    </xf>
    <xf numFmtId="184" fontId="30" fillId="0" borderId="68" xfId="17" applyNumberFormat="1" applyFont="1" applyBorder="1" applyAlignment="1">
      <alignment vertical="center"/>
    </xf>
    <xf numFmtId="10" fontId="32" fillId="12" borderId="68" xfId="17" applyNumberFormat="1" applyFont="1" applyFill="1" applyBorder="1" applyAlignment="1">
      <alignment vertical="center"/>
    </xf>
    <xf numFmtId="3" fontId="30" fillId="12" borderId="68" xfId="17" applyNumberFormat="1" applyFont="1" applyFill="1" applyBorder="1" applyAlignment="1">
      <alignment vertical="center"/>
    </xf>
    <xf numFmtId="10" fontId="30" fillId="0" borderId="68" xfId="17" applyNumberFormat="1" applyFont="1" applyFill="1" applyBorder="1" applyAlignment="1">
      <alignment vertical="center"/>
    </xf>
    <xf numFmtId="4" fontId="36" fillId="0" borderId="68" xfId="17" applyNumberFormat="1" applyFont="1" applyFill="1" applyBorder="1" applyAlignment="1">
      <alignment vertical="center"/>
    </xf>
    <xf numFmtId="4" fontId="30" fillId="0" borderId="71" xfId="17" applyNumberFormat="1" applyFont="1" applyBorder="1" applyAlignment="1">
      <alignment horizontal="center" vertical="center"/>
    </xf>
    <xf numFmtId="4" fontId="30" fillId="0" borderId="72" xfId="17" applyNumberFormat="1" applyFont="1" applyBorder="1" applyAlignment="1">
      <alignment vertical="center"/>
    </xf>
    <xf numFmtId="0" fontId="30" fillId="0" borderId="72" xfId="17" applyFont="1" applyBorder="1" applyAlignment="1">
      <alignment vertical="center"/>
    </xf>
    <xf numFmtId="3" fontId="30" fillId="0" borderId="73" xfId="17" applyNumberFormat="1" applyFont="1" applyBorder="1" applyAlignment="1">
      <alignment vertical="center"/>
    </xf>
    <xf numFmtId="183" fontId="32" fillId="9" borderId="63" xfId="17" applyNumberFormat="1" applyFont="1" applyFill="1" applyBorder="1" applyAlignment="1">
      <alignment vertical="center"/>
    </xf>
    <xf numFmtId="10" fontId="28" fillId="9" borderId="63" xfId="17" applyNumberFormat="1" applyFont="1" applyFill="1" applyBorder="1" applyAlignment="1">
      <alignment vertical="center"/>
    </xf>
    <xf numFmtId="4" fontId="30" fillId="0" borderId="64" xfId="17" applyNumberFormat="1" applyFont="1" applyBorder="1" applyAlignment="1">
      <alignment horizontal="center" vertical="center"/>
    </xf>
    <xf numFmtId="0" fontId="32" fillId="0" borderId="65" xfId="17" applyFont="1" applyBorder="1" applyAlignment="1">
      <alignment vertical="center"/>
    </xf>
    <xf numFmtId="4" fontId="30" fillId="0" borderId="65" xfId="17" applyNumberFormat="1" applyFont="1" applyBorder="1" applyAlignment="1">
      <alignment vertical="center"/>
    </xf>
    <xf numFmtId="3" fontId="30" fillId="0" borderId="65" xfId="17" applyNumberFormat="1" applyFont="1" applyBorder="1" applyAlignment="1">
      <alignment vertical="center"/>
    </xf>
    <xf numFmtId="0" fontId="30" fillId="0" borderId="65" xfId="17" applyFont="1" applyBorder="1" applyAlignment="1">
      <alignment vertical="center"/>
    </xf>
    <xf numFmtId="10" fontId="30" fillId="0" borderId="66" xfId="17" applyNumberFormat="1" applyFont="1" applyBorder="1" applyAlignment="1">
      <alignment vertical="center"/>
    </xf>
    <xf numFmtId="0" fontId="32" fillId="0" borderId="68" xfId="17" applyFont="1" applyBorder="1" applyAlignment="1">
      <alignment vertical="center"/>
    </xf>
    <xf numFmtId="10" fontId="30" fillId="0" borderId="74" xfId="17" applyNumberFormat="1" applyFont="1" applyBorder="1" applyAlignment="1">
      <alignment vertical="center"/>
    </xf>
    <xf numFmtId="4" fontId="30" fillId="0" borderId="75" xfId="17" applyNumberFormat="1" applyFont="1" applyBorder="1" applyAlignment="1">
      <alignment horizontal="center" vertical="center"/>
    </xf>
    <xf numFmtId="0" fontId="32" fillId="0" borderId="76" xfId="17" applyFont="1" applyBorder="1" applyAlignment="1">
      <alignment vertical="center"/>
    </xf>
    <xf numFmtId="0" fontId="1" fillId="0" borderId="76" xfId="17" applyBorder="1" applyAlignment="1">
      <alignment horizontal="center" vertical="center"/>
    </xf>
    <xf numFmtId="4" fontId="30" fillId="0" borderId="76" xfId="17" applyNumberFormat="1" applyFont="1" applyBorder="1" applyAlignment="1">
      <alignment vertical="center"/>
    </xf>
    <xf numFmtId="3" fontId="30" fillId="0" borderId="76" xfId="17" applyNumberFormat="1" applyFont="1" applyBorder="1" applyAlignment="1">
      <alignment vertical="center"/>
    </xf>
    <xf numFmtId="0" fontId="30" fillId="0" borderId="76" xfId="17" applyFont="1" applyBorder="1" applyAlignment="1">
      <alignment vertical="center"/>
    </xf>
    <xf numFmtId="3" fontId="30" fillId="0" borderId="77" xfId="17" applyNumberFormat="1" applyFont="1" applyBorder="1" applyAlignment="1">
      <alignment vertical="center"/>
    </xf>
    <xf numFmtId="0" fontId="28" fillId="0" borderId="0" xfId="20" applyFont="1" applyFill="1" applyBorder="1" applyAlignment="1">
      <alignment horizontal="center" wrapText="1"/>
    </xf>
    <xf numFmtId="0" fontId="28" fillId="0" borderId="55" xfId="20" applyFont="1" applyFill="1" applyBorder="1" applyAlignment="1">
      <alignment horizontal="left"/>
    </xf>
    <xf numFmtId="0" fontId="28" fillId="0" borderId="56" xfId="20" applyFont="1" applyFill="1" applyBorder="1" applyAlignment="1">
      <alignment horizontal="left"/>
    </xf>
    <xf numFmtId="49" fontId="40" fillId="13" borderId="16" xfId="20" applyNumberFormat="1" applyFont="1" applyFill="1" applyBorder="1" applyAlignment="1" applyProtection="1">
      <alignment horizontal="center" vertical="center" wrapText="1"/>
      <protection hidden="1"/>
    </xf>
    <xf numFmtId="49" fontId="40" fillId="13" borderId="78" xfId="20" applyNumberFormat="1" applyFont="1" applyFill="1" applyBorder="1" applyAlignment="1" applyProtection="1">
      <alignment horizontal="center" vertical="center" wrapText="1"/>
      <protection hidden="1"/>
    </xf>
    <xf numFmtId="0" fontId="40" fillId="13" borderId="78" xfId="20" applyFont="1" applyFill="1" applyBorder="1" applyAlignment="1" applyProtection="1">
      <alignment horizontal="center" vertical="center" wrapText="1"/>
      <protection hidden="1"/>
    </xf>
    <xf numFmtId="0" fontId="40" fillId="13" borderId="17" xfId="20" applyFont="1" applyFill="1" applyBorder="1" applyAlignment="1" applyProtection="1">
      <alignment horizontal="center" vertical="center" wrapText="1"/>
      <protection hidden="1"/>
    </xf>
    <xf numFmtId="185" fontId="40" fillId="13" borderId="17" xfId="20" applyNumberFormat="1" applyFont="1" applyFill="1" applyBorder="1" applyAlignment="1" applyProtection="1">
      <alignment horizontal="center" vertical="center" wrapText="1"/>
      <protection hidden="1"/>
    </xf>
    <xf numFmtId="164" fontId="40" fillId="13" borderId="17" xfId="21" applyFont="1" applyFill="1" applyBorder="1" applyAlignment="1" applyProtection="1">
      <alignment horizontal="center" vertical="center" wrapText="1"/>
      <protection hidden="1"/>
    </xf>
    <xf numFmtId="164" fontId="40" fillId="13" borderId="18" xfId="21" applyFont="1" applyFill="1" applyBorder="1" applyAlignment="1" applyProtection="1">
      <alignment horizontal="center" vertical="center" wrapText="1"/>
      <protection hidden="1"/>
    </xf>
    <xf numFmtId="49" fontId="28" fillId="0" borderId="25" xfId="0" applyNumberFormat="1" applyFont="1" applyBorder="1"/>
    <xf numFmtId="49" fontId="28" fillId="0" borderId="9" xfId="0" applyNumberFormat="1" applyFont="1" applyBorder="1"/>
    <xf numFmtId="0" fontId="28" fillId="0" borderId="9" xfId="0" applyFont="1" applyBorder="1"/>
    <xf numFmtId="164" fontId="28" fillId="0" borderId="9" xfId="16" applyFont="1" applyBorder="1"/>
    <xf numFmtId="164" fontId="28" fillId="0" borderId="26" xfId="16" applyFont="1" applyBorder="1"/>
    <xf numFmtId="49" fontId="6" fillId="0" borderId="25" xfId="0" applyNumberFormat="1" applyFont="1" applyBorder="1"/>
    <xf numFmtId="49" fontId="6" fillId="0" borderId="9" xfId="0" applyNumberFormat="1" applyFont="1" applyBorder="1"/>
    <xf numFmtId="0" fontId="6" fillId="0" borderId="9" xfId="0" applyFont="1" applyBorder="1"/>
    <xf numFmtId="164" fontId="6" fillId="0" borderId="9" xfId="16" applyFont="1" applyBorder="1"/>
    <xf numFmtId="164" fontId="6" fillId="0" borderId="26" xfId="16" applyFont="1" applyBorder="1"/>
    <xf numFmtId="49" fontId="6" fillId="0" borderId="20" xfId="0" applyNumberFormat="1" applyFont="1" applyBorder="1"/>
    <xf numFmtId="49" fontId="6" fillId="0" borderId="21" xfId="0" applyNumberFormat="1" applyFont="1" applyBorder="1"/>
    <xf numFmtId="0" fontId="6" fillId="0" borderId="21" xfId="0" applyFont="1" applyBorder="1"/>
    <xf numFmtId="164" fontId="6" fillId="0" borderId="21" xfId="16" applyFont="1" applyBorder="1"/>
    <xf numFmtId="164" fontId="6" fillId="0" borderId="22" xfId="16" applyFont="1" applyBorder="1"/>
    <xf numFmtId="0" fontId="6" fillId="0" borderId="9" xfId="0" applyFont="1" applyBorder="1" applyAlignment="1">
      <alignment wrapText="1"/>
    </xf>
    <xf numFmtId="0" fontId="11" fillId="0" borderId="0" xfId="5" applyFont="1" applyFill="1" applyBorder="1" applyAlignment="1">
      <alignment horizontal="center" vertical="center" wrapText="1"/>
    </xf>
    <xf numFmtId="49" fontId="28" fillId="0" borderId="16" xfId="0" applyNumberFormat="1" applyFont="1" applyBorder="1"/>
    <xf numFmtId="49" fontId="28" fillId="0" borderId="17" xfId="0" applyNumberFormat="1" applyFont="1" applyBorder="1"/>
    <xf numFmtId="0" fontId="28" fillId="0" borderId="17" xfId="0" applyFont="1" applyBorder="1"/>
    <xf numFmtId="164" fontId="28" fillId="0" borderId="17" xfId="16" applyFont="1" applyBorder="1"/>
    <xf numFmtId="164" fontId="28" fillId="0" borderId="18" xfId="16" applyFont="1" applyBorder="1"/>
    <xf numFmtId="0" fontId="27" fillId="0" borderId="0" xfId="20" applyFont="1" applyFill="1" applyAlignment="1">
      <alignment horizontal="center"/>
    </xf>
    <xf numFmtId="0" fontId="27" fillId="0" borderId="0" xfId="20" applyFont="1" applyFill="1" applyAlignment="1">
      <alignment wrapText="1"/>
    </xf>
    <xf numFmtId="10" fontId="1" fillId="0" borderId="0" xfId="20" applyNumberFormat="1" applyFill="1" applyAlignment="1">
      <alignment horizontal="center"/>
    </xf>
    <xf numFmtId="44" fontId="0" fillId="0" borderId="0" xfId="15" applyFont="1" applyFill="1"/>
    <xf numFmtId="0" fontId="16" fillId="0" borderId="0" xfId="22" applyFont="1"/>
    <xf numFmtId="0" fontId="16" fillId="0" borderId="0" xfId="22" applyFont="1" applyFill="1"/>
    <xf numFmtId="0" fontId="16" fillId="0" borderId="1" xfId="22" applyFont="1" applyBorder="1"/>
    <xf numFmtId="0" fontId="16" fillId="0" borderId="2" xfId="22" applyFont="1" applyBorder="1"/>
    <xf numFmtId="0" fontId="16" fillId="0" borderId="3" xfId="22" applyFont="1" applyFill="1" applyBorder="1"/>
    <xf numFmtId="0" fontId="16" fillId="0" borderId="4" xfId="22" applyFont="1" applyBorder="1"/>
    <xf numFmtId="0" fontId="7" fillId="0" borderId="5" xfId="22" applyFont="1" applyBorder="1" applyAlignment="1">
      <alignment horizontal="left" vertical="center"/>
    </xf>
    <xf numFmtId="0" fontId="8" fillId="0" borderId="5" xfId="22" applyFont="1" applyBorder="1" applyAlignment="1">
      <alignment horizontal="left" vertical="center"/>
    </xf>
    <xf numFmtId="0" fontId="16" fillId="0" borderId="0" xfId="22" applyFont="1" applyBorder="1"/>
    <xf numFmtId="0" fontId="16" fillId="0" borderId="6" xfId="22" applyFont="1" applyFill="1" applyBorder="1"/>
    <xf numFmtId="0" fontId="7" fillId="0" borderId="0" xfId="22" applyFont="1" applyBorder="1"/>
    <xf numFmtId="0" fontId="8" fillId="0" borderId="0" xfId="22" applyFont="1" applyBorder="1"/>
    <xf numFmtId="0" fontId="4" fillId="0" borderId="6" xfId="22" applyFont="1" applyFill="1" applyBorder="1" applyAlignment="1">
      <alignment horizontal="center" wrapText="1"/>
    </xf>
    <xf numFmtId="0" fontId="10" fillId="0" borderId="0" xfId="22" applyFont="1" applyBorder="1"/>
    <xf numFmtId="0" fontId="44" fillId="0" borderId="6" xfId="24" applyFont="1" applyFill="1" applyBorder="1" applyAlignment="1">
      <alignment horizontal="center" vertical="center"/>
    </xf>
    <xf numFmtId="0" fontId="44" fillId="0" borderId="6" xfId="22" applyFont="1" applyFill="1" applyBorder="1" applyAlignment="1">
      <alignment horizontal="center" vertical="center"/>
    </xf>
    <xf numFmtId="0" fontId="10" fillId="0" borderId="91" xfId="22" applyFont="1" applyBorder="1" applyAlignment="1">
      <alignment horizontal="center"/>
    </xf>
    <xf numFmtId="0" fontId="9" fillId="0" borderId="87" xfId="22" applyFont="1" applyBorder="1" applyAlignment="1">
      <alignment horizontal="center"/>
    </xf>
    <xf numFmtId="0" fontId="10" fillId="0" borderId="87" xfId="22" applyFont="1" applyBorder="1" applyAlignment="1">
      <alignment vertical="center"/>
    </xf>
    <xf numFmtId="0" fontId="10" fillId="0" borderId="88" xfId="22" applyFont="1" applyBorder="1" applyAlignment="1">
      <alignment vertical="center"/>
    </xf>
    <xf numFmtId="0" fontId="44" fillId="0" borderId="6" xfId="22" applyFont="1" applyFill="1" applyBorder="1" applyAlignment="1">
      <alignment vertical="center"/>
    </xf>
    <xf numFmtId="0" fontId="10" fillId="0" borderId="55" xfId="22" applyFont="1" applyBorder="1" applyAlignment="1">
      <alignment horizontal="center"/>
    </xf>
    <xf numFmtId="0" fontId="9" fillId="0" borderId="56" xfId="22" applyFont="1" applyBorder="1" applyAlignment="1">
      <alignment horizontal="center"/>
    </xf>
    <xf numFmtId="0" fontId="10" fillId="0" borderId="56" xfId="22" applyFont="1" applyBorder="1" applyAlignment="1">
      <alignment horizontal="right" vertical="center"/>
    </xf>
    <xf numFmtId="0" fontId="10" fillId="0" borderId="17" xfId="22" applyFont="1" applyBorder="1" applyAlignment="1">
      <alignment horizontal="center" vertical="center"/>
    </xf>
    <xf numFmtId="0" fontId="10" fillId="0" borderId="18" xfId="22" applyFont="1" applyBorder="1" applyAlignment="1">
      <alignment horizontal="center" vertical="center"/>
    </xf>
    <xf numFmtId="0" fontId="10" fillId="0" borderId="7" xfId="22" applyFont="1" applyBorder="1" applyAlignment="1">
      <alignment horizontal="center"/>
    </xf>
    <xf numFmtId="0" fontId="9" fillId="0" borderId="0" xfId="22" applyFont="1" applyBorder="1" applyAlignment="1">
      <alignment horizontal="center"/>
    </xf>
    <xf numFmtId="0" fontId="10" fillId="0" borderId="0" xfId="22" applyFont="1" applyBorder="1" applyAlignment="1">
      <alignment horizontal="right" vertical="center"/>
    </xf>
    <xf numFmtId="1" fontId="10" fillId="0" borderId="9" xfId="22" applyNumberFormat="1" applyFont="1" applyBorder="1" applyAlignment="1">
      <alignment horizontal="center" vertical="center"/>
    </xf>
    <xf numFmtId="1" fontId="10" fillId="0" borderId="26" xfId="22" applyNumberFormat="1" applyFont="1" applyBorder="1" applyAlignment="1">
      <alignment horizontal="center" vertical="center"/>
    </xf>
    <xf numFmtId="1" fontId="44" fillId="0" borderId="6" xfId="22" applyNumberFormat="1" applyFont="1" applyFill="1" applyBorder="1" applyAlignment="1">
      <alignment horizontal="center" vertical="center"/>
    </xf>
    <xf numFmtId="1" fontId="10" fillId="0" borderId="8" xfId="22" applyNumberFormat="1" applyFont="1" applyBorder="1" applyAlignment="1">
      <alignment horizontal="center" vertical="center"/>
    </xf>
    <xf numFmtId="0" fontId="10" fillId="0" borderId="92" xfId="22" applyFont="1" applyBorder="1" applyAlignment="1">
      <alignment horizontal="left"/>
    </xf>
    <xf numFmtId="0" fontId="10" fillId="0" borderId="84" xfId="22" applyFont="1" applyBorder="1" applyAlignment="1">
      <alignment horizontal="center"/>
    </xf>
    <xf numFmtId="0" fontId="10" fillId="0" borderId="85" xfId="22" applyFont="1" applyBorder="1" applyAlignment="1">
      <alignment horizontal="center"/>
    </xf>
    <xf numFmtId="0" fontId="44" fillId="0" borderId="6" xfId="22" applyFont="1" applyFill="1" applyBorder="1" applyAlignment="1">
      <alignment horizontal="center"/>
    </xf>
    <xf numFmtId="0" fontId="10" fillId="0" borderId="42" xfId="22" applyFont="1" applyBorder="1"/>
    <xf numFmtId="0" fontId="10" fillId="0" borderId="43" xfId="22" applyFont="1" applyBorder="1"/>
    <xf numFmtId="0" fontId="10" fillId="0" borderId="93" xfId="22" applyFont="1" applyBorder="1"/>
    <xf numFmtId="0" fontId="10" fillId="0" borderId="55" xfId="22" applyFont="1" applyBorder="1"/>
    <xf numFmtId="0" fontId="10" fillId="0" borderId="56" xfId="22" applyFont="1" applyBorder="1"/>
    <xf numFmtId="0" fontId="10" fillId="0" borderId="57" xfId="22" applyFont="1" applyBorder="1"/>
    <xf numFmtId="0" fontId="45" fillId="0" borderId="6" xfId="22" applyFont="1" applyFill="1" applyBorder="1" applyAlignment="1" applyProtection="1">
      <alignment horizontal="center"/>
      <protection locked="0"/>
    </xf>
    <xf numFmtId="0" fontId="10" fillId="0" borderId="7" xfId="22" applyFont="1" applyBorder="1"/>
    <xf numFmtId="0" fontId="10" fillId="0" borderId="8" xfId="22" applyFont="1" applyBorder="1"/>
    <xf numFmtId="0" fontId="9" fillId="14" borderId="94" xfId="22" applyFont="1" applyFill="1" applyBorder="1" applyAlignment="1">
      <alignment horizontal="center" vertical="center"/>
    </xf>
    <xf numFmtId="0" fontId="45" fillId="0" borderId="6" xfId="22" applyFont="1" applyFill="1" applyBorder="1" applyAlignment="1">
      <alignment horizontal="center" vertical="center"/>
    </xf>
    <xf numFmtId="0" fontId="10" fillId="14" borderId="96" xfId="22" applyFont="1" applyFill="1" applyBorder="1" applyAlignment="1">
      <alignment horizontal="center" vertical="center"/>
    </xf>
    <xf numFmtId="4" fontId="10" fillId="14" borderId="96" xfId="22" applyNumberFormat="1" applyFont="1" applyFill="1" applyBorder="1" applyAlignment="1">
      <alignment horizontal="center" vertical="center"/>
    </xf>
    <xf numFmtId="4" fontId="16" fillId="0" borderId="6" xfId="22" applyNumberFormat="1" applyFont="1" applyFill="1" applyBorder="1" applyAlignment="1">
      <alignment horizontal="center" vertical="center"/>
    </xf>
    <xf numFmtId="0" fontId="45" fillId="0" borderId="6" xfId="22" applyFont="1" applyFill="1" applyBorder="1" applyAlignment="1">
      <alignment horizontal="left" vertical="center"/>
    </xf>
    <xf numFmtId="0" fontId="9" fillId="14" borderId="17" xfId="22" applyFont="1" applyFill="1" applyBorder="1" applyAlignment="1">
      <alignment horizontal="center"/>
    </xf>
    <xf numFmtId="0" fontId="9" fillId="14" borderId="18" xfId="22" applyFont="1" applyFill="1" applyBorder="1" applyAlignment="1">
      <alignment horizontal="center"/>
    </xf>
    <xf numFmtId="0" fontId="45" fillId="0" borderId="6" xfId="22" applyFont="1" applyFill="1" applyBorder="1" applyAlignment="1">
      <alignment horizontal="center"/>
    </xf>
    <xf numFmtId="169" fontId="10" fillId="0" borderId="9" xfId="1" applyFont="1" applyBorder="1"/>
    <xf numFmtId="169" fontId="10" fillId="0" borderId="26" xfId="1" applyFont="1" applyBorder="1"/>
    <xf numFmtId="169" fontId="16" fillId="0" borderId="6" xfId="1" applyFont="1" applyFill="1" applyBorder="1"/>
    <xf numFmtId="0" fontId="10" fillId="0" borderId="91" xfId="22" applyFont="1" applyBorder="1"/>
    <xf numFmtId="0" fontId="10" fillId="0" borderId="87" xfId="22" applyFont="1" applyBorder="1"/>
    <xf numFmtId="0" fontId="10" fillId="0" borderId="98" xfId="22" applyFont="1" applyBorder="1"/>
    <xf numFmtId="0" fontId="10" fillId="0" borderId="86" xfId="22" applyFont="1" applyBorder="1"/>
    <xf numFmtId="169" fontId="10" fillId="0" borderId="36" xfId="1" applyFont="1" applyBorder="1"/>
    <xf numFmtId="169" fontId="10" fillId="0" borderId="51" xfId="22" applyNumberFormat="1" applyFont="1" applyBorder="1"/>
    <xf numFmtId="169" fontId="16" fillId="0" borderId="6" xfId="22" applyNumberFormat="1" applyFont="1" applyFill="1" applyBorder="1"/>
    <xf numFmtId="0" fontId="9" fillId="14" borderId="78" xfId="22" applyFont="1" applyFill="1" applyBorder="1" applyAlignment="1">
      <alignment horizontal="center"/>
    </xf>
    <xf numFmtId="0" fontId="10" fillId="0" borderId="11" xfId="22" applyFont="1" applyBorder="1" applyAlignment="1">
      <alignment horizontal="center"/>
    </xf>
    <xf numFmtId="2" fontId="10" fillId="0" borderId="9" xfId="22" applyNumberFormat="1" applyFont="1" applyBorder="1"/>
    <xf numFmtId="0" fontId="10" fillId="0" borderId="21" xfId="22" applyFont="1" applyBorder="1"/>
    <xf numFmtId="169" fontId="10" fillId="0" borderId="22" xfId="1" applyFont="1" applyBorder="1"/>
    <xf numFmtId="169" fontId="10" fillId="0" borderId="51" xfId="1" applyFont="1" applyBorder="1"/>
    <xf numFmtId="0" fontId="9" fillId="14" borderId="39" xfId="22" applyFont="1" applyFill="1" applyBorder="1" applyAlignment="1">
      <alignment horizontal="center"/>
    </xf>
    <xf numFmtId="0" fontId="9" fillId="14" borderId="17" xfId="22" applyFont="1" applyFill="1" applyBorder="1"/>
    <xf numFmtId="2" fontId="10" fillId="0" borderId="9" xfId="22" applyNumberFormat="1" applyFont="1" applyBorder="1" applyAlignment="1">
      <alignment horizontal="center"/>
    </xf>
    <xf numFmtId="2" fontId="10" fillId="0" borderId="11" xfId="22" applyNumberFormat="1" applyFont="1" applyBorder="1" applyAlignment="1">
      <alignment horizontal="center"/>
    </xf>
    <xf numFmtId="0" fontId="10" fillId="0" borderId="36" xfId="22" applyFont="1" applyBorder="1"/>
    <xf numFmtId="0" fontId="10" fillId="0" borderId="28" xfId="22" applyFont="1" applyBorder="1"/>
    <xf numFmtId="169" fontId="10" fillId="0" borderId="30" xfId="1" applyFont="1" applyBorder="1"/>
    <xf numFmtId="0" fontId="9" fillId="14" borderId="39" xfId="22" applyFont="1" applyFill="1" applyBorder="1" applyAlignment="1">
      <alignment horizontal="center" wrapText="1"/>
    </xf>
    <xf numFmtId="0" fontId="9" fillId="14" borderId="17" xfId="22" applyFont="1" applyFill="1" applyBorder="1" applyAlignment="1">
      <alignment horizontal="center" wrapText="1"/>
    </xf>
    <xf numFmtId="0" fontId="9" fillId="14" borderId="18" xfId="22" applyFont="1" applyFill="1" applyBorder="1" applyAlignment="1">
      <alignment horizontal="center" wrapText="1"/>
    </xf>
    <xf numFmtId="0" fontId="45" fillId="0" borderId="6" xfId="22" applyFont="1" applyFill="1" applyBorder="1" applyAlignment="1">
      <alignment horizontal="center" wrapText="1"/>
    </xf>
    <xf numFmtId="0" fontId="10" fillId="0" borderId="41" xfId="22" applyFont="1" applyBorder="1" applyAlignment="1">
      <alignment horizontal="left"/>
    </xf>
    <xf numFmtId="0" fontId="10" fillId="0" borderId="11" xfId="22" applyFont="1" applyBorder="1" applyAlignment="1">
      <alignment horizontal="left"/>
    </xf>
    <xf numFmtId="169" fontId="10" fillId="0" borderId="9" xfId="1" applyFont="1" applyBorder="1" applyAlignment="1">
      <alignment horizontal="center"/>
    </xf>
    <xf numFmtId="0" fontId="10" fillId="0" borderId="11" xfId="2" applyNumberFormat="1" applyFont="1" applyBorder="1" applyAlignment="1">
      <alignment horizontal="center"/>
    </xf>
    <xf numFmtId="167" fontId="10" fillId="0" borderId="19" xfId="22" applyNumberFormat="1" applyFont="1" applyBorder="1" applyAlignment="1">
      <alignment horizontal="center" wrapText="1"/>
    </xf>
    <xf numFmtId="169" fontId="10" fillId="0" borderId="24" xfId="1" applyFont="1" applyBorder="1" applyAlignment="1">
      <alignment horizontal="center" wrapText="1"/>
    </xf>
    <xf numFmtId="169" fontId="16" fillId="0" borderId="6" xfId="1" applyFont="1" applyFill="1" applyBorder="1" applyAlignment="1">
      <alignment horizontal="center" wrapText="1"/>
    </xf>
    <xf numFmtId="167" fontId="10" fillId="14" borderId="51" xfId="22" applyNumberFormat="1" applyFont="1" applyFill="1" applyBorder="1"/>
    <xf numFmtId="167" fontId="16" fillId="0" borderId="6" xfId="22" applyNumberFormat="1" applyFont="1" applyFill="1" applyBorder="1"/>
    <xf numFmtId="0" fontId="9" fillId="14" borderId="40" xfId="22" applyFont="1" applyFill="1" applyBorder="1" applyAlignment="1">
      <alignment horizontal="center" wrapText="1"/>
    </xf>
    <xf numFmtId="166" fontId="10" fillId="0" borderId="11" xfId="1" applyNumberFormat="1" applyFont="1" applyBorder="1"/>
    <xf numFmtId="9" fontId="10" fillId="0" borderId="12" xfId="2" applyFont="1" applyBorder="1"/>
    <xf numFmtId="9" fontId="10" fillId="0" borderId="9" xfId="2" applyFont="1" applyBorder="1" applyAlignment="1">
      <alignment horizontal="center"/>
    </xf>
    <xf numFmtId="166" fontId="10" fillId="0" borderId="26" xfId="1" applyNumberFormat="1" applyFont="1" applyBorder="1"/>
    <xf numFmtId="166" fontId="16" fillId="0" borderId="6" xfId="1" applyNumberFormat="1" applyFont="1" applyFill="1" applyBorder="1"/>
    <xf numFmtId="166" fontId="10" fillId="0" borderId="43" xfId="1" applyNumberFormat="1" applyFont="1" applyBorder="1"/>
    <xf numFmtId="9" fontId="10" fillId="0" borderId="44" xfId="2" applyFont="1" applyBorder="1"/>
    <xf numFmtId="166" fontId="10" fillId="0" borderId="51" xfId="22" applyNumberFormat="1" applyFont="1" applyBorder="1"/>
    <xf numFmtId="166" fontId="16" fillId="0" borderId="6" xfId="22" applyNumberFormat="1" applyFont="1" applyFill="1" applyBorder="1"/>
    <xf numFmtId="166" fontId="10" fillId="14" borderId="51" xfId="22" applyNumberFormat="1" applyFont="1" applyFill="1" applyBorder="1"/>
    <xf numFmtId="0" fontId="10" fillId="0" borderId="84" xfId="22" applyFont="1" applyBorder="1"/>
    <xf numFmtId="0" fontId="14" fillId="0" borderId="6" xfId="22" applyFont="1" applyFill="1" applyBorder="1"/>
    <xf numFmtId="0" fontId="10" fillId="0" borderId="0" xfId="22" applyFont="1" applyBorder="1" applyAlignment="1">
      <alignment horizontal="center"/>
    </xf>
    <xf numFmtId="0" fontId="10" fillId="0" borderId="8" xfId="22" applyFont="1" applyBorder="1" applyAlignment="1">
      <alignment horizontal="center"/>
    </xf>
    <xf numFmtId="0" fontId="16" fillId="0" borderId="6" xfId="22" applyFont="1" applyFill="1" applyBorder="1" applyAlignment="1">
      <alignment horizontal="center"/>
    </xf>
    <xf numFmtId="0" fontId="9" fillId="0" borderId="41" xfId="22" applyFont="1" applyBorder="1"/>
    <xf numFmtId="0" fontId="10" fillId="0" borderId="11" xfId="22" applyFont="1" applyBorder="1"/>
    <xf numFmtId="0" fontId="10" fillId="0" borderId="100" xfId="22" applyFont="1" applyBorder="1"/>
    <xf numFmtId="0" fontId="9" fillId="0" borderId="7" xfId="22" applyFont="1" applyBorder="1" applyAlignment="1">
      <alignment horizontal="left"/>
    </xf>
    <xf numFmtId="0" fontId="28" fillId="0" borderId="6" xfId="22" applyFont="1" applyFill="1" applyBorder="1" applyAlignment="1">
      <alignment wrapText="1"/>
    </xf>
    <xf numFmtId="0" fontId="10" fillId="0" borderId="0" xfId="22" applyFont="1" applyBorder="1" applyAlignment="1">
      <alignment horizontal="left"/>
    </xf>
    <xf numFmtId="0" fontId="10" fillId="0" borderId="7" xfId="22" applyFont="1" applyBorder="1" applyAlignment="1">
      <alignment horizontal="left"/>
    </xf>
    <xf numFmtId="0" fontId="4" fillId="0" borderId="6" xfId="22" applyFont="1" applyFill="1" applyBorder="1" applyAlignment="1">
      <alignment horizontal="right"/>
    </xf>
    <xf numFmtId="0" fontId="16" fillId="0" borderId="45" xfId="22" applyFont="1" applyBorder="1"/>
    <xf numFmtId="0" fontId="16" fillId="0" borderId="46" xfId="22" applyFont="1" applyBorder="1"/>
    <xf numFmtId="0" fontId="16" fillId="0" borderId="47" xfId="22" applyFont="1" applyFill="1" applyBorder="1"/>
    <xf numFmtId="0" fontId="7" fillId="0" borderId="101" xfId="0" applyFont="1" applyBorder="1" applyAlignment="1">
      <alignment horizontal="left" vertical="center"/>
    </xf>
    <xf numFmtId="0" fontId="8" fillId="0" borderId="101" xfId="0" applyFont="1" applyBorder="1" applyAlignment="1">
      <alignment horizontal="left" vertical="center"/>
    </xf>
    <xf numFmtId="49" fontId="6" fillId="0" borderId="0" xfId="0" applyNumberFormat="1" applyFont="1" applyBorder="1"/>
    <xf numFmtId="0" fontId="6" fillId="0" borderId="0" xfId="0" applyFont="1" applyBorder="1"/>
    <xf numFmtId="164" fontId="6" fillId="0" borderId="0" xfId="16" applyFont="1" applyBorder="1"/>
    <xf numFmtId="49" fontId="6" fillId="0" borderId="31" xfId="0" applyNumberFormat="1" applyFont="1" applyBorder="1"/>
    <xf numFmtId="49" fontId="6" fillId="0" borderId="90" xfId="0" applyNumberFormat="1" applyFont="1" applyBorder="1"/>
    <xf numFmtId="0" fontId="6" fillId="0" borderId="90" xfId="0" applyFont="1" applyBorder="1"/>
    <xf numFmtId="164" fontId="6" fillId="0" borderId="90" xfId="16" applyFont="1" applyBorder="1"/>
    <xf numFmtId="164" fontId="6" fillId="0" borderId="33" xfId="16" applyFont="1" applyBorder="1"/>
    <xf numFmtId="169" fontId="5" fillId="0" borderId="0" xfId="1" applyFont="1"/>
    <xf numFmtId="4" fontId="4" fillId="0" borderId="10" xfId="7" applyNumberFormat="1" applyFont="1" applyBorder="1" applyAlignment="1">
      <alignment vertical="center" wrapText="1"/>
    </xf>
    <xf numFmtId="4" fontId="4" fillId="0" borderId="10" xfId="7" applyNumberFormat="1" applyFont="1" applyFill="1" applyBorder="1" applyAlignment="1">
      <alignment vertical="center" wrapText="1"/>
    </xf>
    <xf numFmtId="4" fontId="4" fillId="0" borderId="11" xfId="7" applyNumberFormat="1" applyFont="1" applyBorder="1" applyAlignment="1">
      <alignment vertical="center" wrapText="1"/>
    </xf>
    <xf numFmtId="5" fontId="4" fillId="0" borderId="85" xfId="8" applyNumberFormat="1" applyFont="1" applyBorder="1" applyAlignment="1">
      <alignment horizontal="right" vertical="center" wrapText="1"/>
    </xf>
    <xf numFmtId="172" fontId="12" fillId="0" borderId="100" xfId="7" applyNumberFormat="1" applyFont="1" applyBorder="1" applyAlignment="1">
      <alignment horizontal="right" vertical="center"/>
    </xf>
    <xf numFmtId="172" fontId="12" fillId="0" borderId="29" xfId="7" applyNumberFormat="1" applyFont="1" applyBorder="1" applyAlignment="1">
      <alignment horizontal="right" vertical="center"/>
    </xf>
    <xf numFmtId="172" fontId="12" fillId="0" borderId="8" xfId="7" applyNumberFormat="1" applyFont="1" applyBorder="1" applyAlignment="1">
      <alignment horizontal="right" vertical="center"/>
    </xf>
    <xf numFmtId="5" fontId="12" fillId="0" borderId="100" xfId="8" applyNumberFormat="1" applyFont="1" applyBorder="1" applyAlignment="1">
      <alignment horizontal="right" vertical="center" wrapText="1"/>
    </xf>
    <xf numFmtId="5" fontId="12" fillId="0" borderId="8" xfId="8" applyNumberFormat="1" applyFont="1" applyBorder="1" applyAlignment="1">
      <alignment horizontal="right" vertical="center" wrapText="1"/>
    </xf>
    <xf numFmtId="169" fontId="5" fillId="0" borderId="9" xfId="1" applyFont="1" applyBorder="1"/>
    <xf numFmtId="0" fontId="4" fillId="0" borderId="19" xfId="6" applyFont="1" applyBorder="1" applyAlignment="1">
      <alignment horizontal="center" vertical="center"/>
    </xf>
    <xf numFmtId="0" fontId="4" fillId="0" borderId="19" xfId="6" applyFont="1" applyBorder="1" applyAlignment="1">
      <alignment horizontal="left" vertical="center" wrapText="1"/>
    </xf>
    <xf numFmtId="4" fontId="4" fillId="0" borderId="83" xfId="7" applyNumberFormat="1" applyFont="1" applyBorder="1" applyAlignment="1">
      <alignment vertical="center" wrapText="1"/>
    </xf>
    <xf numFmtId="169" fontId="14" fillId="0" borderId="0" xfId="1" applyFont="1"/>
    <xf numFmtId="173" fontId="14" fillId="0" borderId="0" xfId="9" applyNumberFormat="1" applyFont="1"/>
    <xf numFmtId="169" fontId="17" fillId="0" borderId="0" xfId="1" applyFont="1" applyAlignment="1">
      <alignment horizontal="center" vertical="center"/>
    </xf>
    <xf numFmtId="0" fontId="11" fillId="5" borderId="13" xfId="5" applyFont="1" applyFill="1" applyBorder="1" applyAlignment="1">
      <alignment horizontal="center" vertical="center" wrapText="1"/>
    </xf>
    <xf numFmtId="0" fontId="11" fillId="5" borderId="14" xfId="5" applyFont="1" applyFill="1" applyBorder="1" applyAlignment="1">
      <alignment horizontal="center" vertical="center" wrapText="1"/>
    </xf>
    <xf numFmtId="0" fontId="11" fillId="5" borderId="15" xfId="5" applyFont="1" applyFill="1" applyBorder="1" applyAlignment="1">
      <alignment horizontal="center" vertical="center" wrapText="1"/>
    </xf>
    <xf numFmtId="0" fontId="9" fillId="0" borderId="9" xfId="4" applyFont="1" applyBorder="1" applyAlignment="1">
      <alignment horizontal="center" vertical="top"/>
    </xf>
    <xf numFmtId="0" fontId="9" fillId="0" borderId="9" xfId="4" applyFont="1" applyBorder="1" applyAlignment="1">
      <alignment horizontal="center"/>
    </xf>
    <xf numFmtId="0" fontId="10" fillId="3" borderId="9" xfId="3" applyFont="1" applyFill="1" applyBorder="1" applyAlignment="1">
      <alignment horizontal="left" vertical="center" wrapText="1"/>
    </xf>
    <xf numFmtId="0" fontId="10" fillId="4" borderId="10" xfId="3" applyFont="1" applyFill="1" applyBorder="1" applyAlignment="1">
      <alignment horizontal="center" vertical="center" wrapText="1"/>
    </xf>
    <xf numFmtId="0" fontId="10" fillId="4" borderId="11" xfId="3" applyFont="1" applyFill="1" applyBorder="1" applyAlignment="1">
      <alignment horizontal="center" vertical="center" wrapText="1"/>
    </xf>
    <xf numFmtId="0" fontId="10" fillId="4" borderId="12" xfId="3" applyFont="1" applyFill="1" applyBorder="1" applyAlignment="1">
      <alignment horizontal="center" vertical="center" wrapText="1"/>
    </xf>
    <xf numFmtId="0" fontId="10" fillId="4" borderId="25" xfId="4" applyFont="1" applyFill="1" applyBorder="1" applyAlignment="1">
      <alignment vertical="center" wrapText="1"/>
    </xf>
    <xf numFmtId="0" fontId="10" fillId="4" borderId="9" xfId="4" applyFont="1" applyFill="1" applyBorder="1" applyAlignment="1">
      <alignment vertical="center" wrapText="1"/>
    </xf>
    <xf numFmtId="3" fontId="11" fillId="2" borderId="9" xfId="4" applyNumberFormat="1" applyFont="1" applyFill="1" applyBorder="1" applyAlignment="1">
      <alignment horizontal="center" vertical="center"/>
    </xf>
    <xf numFmtId="0" fontId="11" fillId="2" borderId="16" xfId="5" applyFont="1" applyFill="1" applyBorder="1" applyAlignment="1">
      <alignment horizontal="center" vertical="center" wrapText="1"/>
    </xf>
    <xf numFmtId="0" fontId="11" fillId="2" borderId="20" xfId="5" applyFont="1" applyFill="1" applyBorder="1" applyAlignment="1">
      <alignment horizontal="center" vertical="center" wrapText="1"/>
    </xf>
    <xf numFmtId="0" fontId="11" fillId="2" borderId="17" xfId="5" applyFont="1" applyFill="1" applyBorder="1" applyAlignment="1">
      <alignment horizontal="center" vertical="center" wrapText="1"/>
    </xf>
    <xf numFmtId="0" fontId="11" fillId="2" borderId="21" xfId="5" applyFont="1" applyFill="1" applyBorder="1" applyAlignment="1">
      <alignment horizontal="center" vertical="center" wrapText="1"/>
    </xf>
    <xf numFmtId="0" fontId="11" fillId="0" borderId="17" xfId="6" applyFont="1" applyBorder="1" applyAlignment="1">
      <alignment horizontal="center" vertical="center" wrapText="1"/>
    </xf>
    <xf numFmtId="4" fontId="11" fillId="2" borderId="18" xfId="5" applyNumberFormat="1" applyFont="1" applyFill="1" applyBorder="1" applyAlignment="1">
      <alignment horizontal="center" vertical="center" wrapText="1"/>
    </xf>
    <xf numFmtId="4" fontId="11" fillId="2" borderId="22" xfId="5" applyNumberFormat="1" applyFont="1" applyFill="1" applyBorder="1" applyAlignment="1">
      <alignment horizontal="center" vertical="center" wrapText="1"/>
    </xf>
    <xf numFmtId="0" fontId="11" fillId="5" borderId="13" xfId="5" applyFont="1" applyFill="1" applyBorder="1" applyAlignment="1">
      <alignment horizontal="right" vertical="center"/>
    </xf>
    <xf numFmtId="0" fontId="11" fillId="5" borderId="14" xfId="5" applyFont="1" applyFill="1" applyBorder="1" applyAlignment="1">
      <alignment horizontal="right" vertical="center"/>
    </xf>
    <xf numFmtId="0" fontId="11" fillId="5" borderId="37" xfId="5" applyFont="1" applyFill="1" applyBorder="1" applyAlignment="1">
      <alignment horizontal="right" vertical="center"/>
    </xf>
    <xf numFmtId="0" fontId="4" fillId="0" borderId="38" xfId="11" applyFont="1" applyBorder="1" applyAlignment="1">
      <alignment horizontal="left" vertical="center" wrapText="1"/>
    </xf>
    <xf numFmtId="0" fontId="4" fillId="0" borderId="39" xfId="11" applyFont="1" applyBorder="1" applyAlignment="1">
      <alignment horizontal="left" vertical="center" wrapText="1"/>
    </xf>
    <xf numFmtId="0" fontId="4" fillId="0" borderId="40" xfId="11" applyFont="1" applyBorder="1" applyAlignment="1">
      <alignment horizontal="left" vertical="center" wrapText="1"/>
    </xf>
    <xf numFmtId="3" fontId="11" fillId="2" borderId="9" xfId="4" applyNumberFormat="1" applyFont="1" applyFill="1" applyBorder="1" applyAlignment="1">
      <alignment horizontal="center" vertical="center" wrapText="1"/>
    </xf>
    <xf numFmtId="4" fontId="11" fillId="2" borderId="17" xfId="5" applyNumberFormat="1" applyFont="1" applyFill="1" applyBorder="1" applyAlignment="1">
      <alignment horizontal="center" vertical="center" wrapText="1"/>
    </xf>
    <xf numFmtId="4" fontId="11" fillId="2" borderId="21" xfId="5" applyNumberFormat="1" applyFont="1" applyFill="1" applyBorder="1" applyAlignment="1">
      <alignment horizontal="center" vertical="center" wrapText="1"/>
    </xf>
    <xf numFmtId="0" fontId="9" fillId="3" borderId="25" xfId="4" applyFont="1" applyFill="1" applyBorder="1" applyAlignment="1">
      <alignment vertical="center" wrapText="1"/>
    </xf>
    <xf numFmtId="0" fontId="10" fillId="3" borderId="9" xfId="4" applyFont="1" applyFill="1" applyBorder="1" applyAlignment="1">
      <alignment vertical="center" wrapText="1"/>
    </xf>
    <xf numFmtId="0" fontId="4" fillId="2" borderId="9" xfId="4" applyFont="1" applyFill="1" applyBorder="1" applyAlignment="1">
      <alignment horizontal="center" vertical="center" wrapText="1"/>
    </xf>
    <xf numFmtId="0" fontId="4" fillId="2" borderId="26" xfId="4" applyFont="1" applyFill="1" applyBorder="1" applyAlignment="1">
      <alignment horizontal="center" vertical="center" wrapText="1"/>
    </xf>
    <xf numFmtId="0" fontId="11" fillId="2" borderId="9" xfId="4" applyFont="1" applyFill="1" applyBorder="1" applyAlignment="1">
      <alignment horizontal="center" vertical="center" wrapText="1"/>
    </xf>
    <xf numFmtId="0" fontId="11" fillId="2" borderId="9" xfId="4" applyFont="1" applyFill="1" applyBorder="1" applyAlignment="1">
      <alignment horizontal="center" vertical="center"/>
    </xf>
    <xf numFmtId="0" fontId="10" fillId="3" borderId="25" xfId="0" applyFont="1" applyFill="1" applyBorder="1" applyAlignment="1">
      <alignment vertical="center" wrapText="1"/>
    </xf>
    <xf numFmtId="0" fontId="10" fillId="3" borderId="9" xfId="0" applyFont="1" applyFill="1" applyBorder="1" applyAlignment="1">
      <alignment vertical="center" wrapText="1"/>
    </xf>
    <xf numFmtId="0" fontId="10" fillId="3" borderId="25" xfId="4" applyFont="1" applyFill="1" applyBorder="1" applyAlignment="1">
      <alignment vertical="center" wrapText="1"/>
    </xf>
    <xf numFmtId="0" fontId="9" fillId="0" borderId="7" xfId="4" applyFont="1" applyBorder="1" applyAlignment="1">
      <alignment horizontal="center" vertical="top"/>
    </xf>
    <xf numFmtId="0" fontId="9" fillId="0" borderId="0" xfId="4" applyFont="1" applyAlignment="1">
      <alignment horizontal="center" vertical="top"/>
    </xf>
    <xf numFmtId="0" fontId="9" fillId="0" borderId="8" xfId="4" applyFont="1" applyBorder="1" applyAlignment="1">
      <alignment horizontal="center" vertical="top"/>
    </xf>
    <xf numFmtId="0" fontId="9" fillId="0" borderId="7" xfId="4" applyFont="1" applyBorder="1" applyAlignment="1">
      <alignment horizontal="center"/>
    </xf>
    <xf numFmtId="0" fontId="9" fillId="0" borderId="0" xfId="4" applyFont="1" applyAlignment="1">
      <alignment horizontal="center"/>
    </xf>
    <xf numFmtId="0" fontId="9" fillId="0" borderId="8" xfId="4" applyFont="1" applyBorder="1" applyAlignment="1">
      <alignment horizontal="center"/>
    </xf>
    <xf numFmtId="3" fontId="11" fillId="2" borderId="19" xfId="4" applyNumberFormat="1" applyFont="1" applyFill="1" applyBorder="1" applyAlignment="1">
      <alignment horizontal="center" vertical="center" wrapText="1"/>
    </xf>
    <xf numFmtId="0" fontId="11" fillId="3" borderId="13" xfId="5" applyFont="1" applyFill="1" applyBorder="1" applyAlignment="1">
      <alignment horizontal="center" vertical="center" wrapText="1"/>
    </xf>
    <xf numFmtId="0" fontId="11" fillId="3" borderId="14" xfId="5" applyFont="1" applyFill="1" applyBorder="1" applyAlignment="1">
      <alignment horizontal="center" vertical="center" wrapText="1"/>
    </xf>
    <xf numFmtId="0" fontId="11" fillId="3" borderId="15" xfId="5" applyFont="1" applyFill="1" applyBorder="1" applyAlignment="1">
      <alignment horizontal="center" vertical="center" wrapText="1"/>
    </xf>
    <xf numFmtId="0" fontId="28" fillId="3" borderId="13" xfId="20" applyFont="1" applyFill="1" applyBorder="1" applyAlignment="1">
      <alignment horizontal="left"/>
    </xf>
    <xf numFmtId="0" fontId="28" fillId="3" borderId="14" xfId="20" applyFont="1" applyFill="1" applyBorder="1" applyAlignment="1">
      <alignment horizontal="left"/>
    </xf>
    <xf numFmtId="0" fontId="28" fillId="3" borderId="15" xfId="20" applyFont="1" applyFill="1" applyBorder="1" applyAlignment="1">
      <alignment horizontal="left"/>
    </xf>
    <xf numFmtId="4" fontId="28" fillId="0" borderId="52" xfId="17" applyNumberFormat="1" applyFont="1" applyBorder="1" applyAlignment="1">
      <alignment horizontal="center" vertical="center"/>
    </xf>
    <xf numFmtId="4" fontId="28" fillId="0" borderId="53" xfId="17" applyNumberFormat="1" applyFont="1" applyBorder="1" applyAlignment="1">
      <alignment horizontal="center" vertical="center"/>
    </xf>
    <xf numFmtId="0" fontId="28" fillId="0" borderId="55" xfId="17" applyFont="1" applyBorder="1" applyAlignment="1">
      <alignment horizontal="center" vertical="center" wrapText="1"/>
    </xf>
    <xf numFmtId="0" fontId="28" fillId="0" borderId="56" xfId="17" applyFont="1" applyBorder="1" applyAlignment="1">
      <alignment horizontal="center" vertical="center" wrapText="1"/>
    </xf>
    <xf numFmtId="0" fontId="28" fillId="0" borderId="57" xfId="17" applyFont="1" applyBorder="1" applyAlignment="1">
      <alignment horizontal="center" vertical="center" wrapText="1"/>
    </xf>
    <xf numFmtId="0" fontId="28" fillId="0" borderId="27" xfId="17" applyFont="1" applyBorder="1" applyAlignment="1">
      <alignment horizontal="center" vertical="center" wrapText="1"/>
    </xf>
    <xf numFmtId="0" fontId="28" fillId="0" borderId="28" xfId="17" applyFont="1" applyBorder="1" applyAlignment="1">
      <alignment horizontal="center" vertical="center" wrapText="1"/>
    </xf>
    <xf numFmtId="0" fontId="28" fillId="0" borderId="29" xfId="17" applyFont="1" applyBorder="1" applyAlignment="1">
      <alignment horizontal="center" vertical="center" wrapText="1"/>
    </xf>
    <xf numFmtId="0" fontId="34" fillId="0" borderId="72" xfId="17" applyFont="1" applyBorder="1" applyAlignment="1">
      <alignment vertical="center"/>
    </xf>
    <xf numFmtId="0" fontId="10" fillId="3" borderId="9" xfId="22" applyFont="1" applyFill="1" applyBorder="1" applyAlignment="1">
      <alignment horizontal="center" vertical="center" wrapText="1"/>
    </xf>
    <xf numFmtId="0" fontId="42" fillId="0" borderId="79" xfId="23" applyFont="1" applyBorder="1" applyAlignment="1" applyProtection="1">
      <alignment horizontal="center"/>
    </xf>
    <xf numFmtId="0" fontId="42" fillId="0" borderId="31" xfId="23" applyFont="1" applyBorder="1" applyAlignment="1" applyProtection="1">
      <alignment horizontal="center"/>
    </xf>
    <xf numFmtId="0" fontId="9" fillId="0" borderId="80" xfId="22" applyFont="1" applyBorder="1" applyAlignment="1">
      <alignment horizontal="center"/>
    </xf>
    <xf numFmtId="0" fontId="9" fillId="0" borderId="56" xfId="22" applyFont="1" applyBorder="1" applyAlignment="1">
      <alignment horizontal="center"/>
    </xf>
    <xf numFmtId="0" fontId="9" fillId="0" borderId="81" xfId="22" applyFont="1" applyBorder="1" applyAlignment="1">
      <alignment horizontal="center"/>
    </xf>
    <xf numFmtId="0" fontId="10" fillId="0" borderId="80" xfId="24" applyFont="1" applyBorder="1" applyAlignment="1">
      <alignment horizontal="center" vertical="center"/>
    </xf>
    <xf numFmtId="0" fontId="10" fillId="0" borderId="56" xfId="24" applyFont="1" applyBorder="1" applyAlignment="1">
      <alignment horizontal="center" vertical="center"/>
    </xf>
    <xf numFmtId="0" fontId="10" fillId="0" borderId="57" xfId="24" applyFont="1" applyBorder="1" applyAlignment="1">
      <alignment horizontal="center" vertical="center"/>
    </xf>
    <xf numFmtId="0" fontId="10" fillId="0" borderId="83" xfId="24" applyFont="1" applyBorder="1" applyAlignment="1">
      <alignment horizontal="center" vertical="center"/>
    </xf>
    <xf numFmtId="0" fontId="10" fillId="0" borderId="84" xfId="24" applyFont="1" applyBorder="1" applyAlignment="1">
      <alignment horizontal="center" vertical="center"/>
    </xf>
    <xf numFmtId="0" fontId="10" fillId="0" borderId="85" xfId="24" applyFont="1" applyBorder="1" applyAlignment="1">
      <alignment horizontal="center" vertical="center"/>
    </xf>
    <xf numFmtId="0" fontId="9" fillId="0" borderId="82" xfId="22" applyFont="1" applyBorder="1" applyAlignment="1">
      <alignment horizontal="center"/>
    </xf>
    <xf numFmtId="0" fontId="9" fillId="0" borderId="0" xfId="22" applyFont="1" applyBorder="1" applyAlignment="1">
      <alignment horizontal="center"/>
    </xf>
    <xf numFmtId="0" fontId="9" fillId="0" borderId="32" xfId="22" applyFont="1" applyBorder="1" applyAlignment="1">
      <alignment horizontal="center"/>
    </xf>
    <xf numFmtId="0" fontId="10" fillId="0" borderId="35" xfId="24" applyFont="1" applyBorder="1" applyAlignment="1">
      <alignment horizontal="center" vertical="center"/>
    </xf>
    <xf numFmtId="0" fontId="10" fillId="0" borderId="19" xfId="22" applyFont="1" applyBorder="1" applyAlignment="1">
      <alignment horizontal="center" vertical="center"/>
    </xf>
    <xf numFmtId="0" fontId="10" fillId="0" borderId="86" xfId="24" applyFont="1" applyBorder="1" applyAlignment="1">
      <alignment horizontal="center" vertical="center"/>
    </xf>
    <xf numFmtId="0" fontId="10" fillId="0" borderId="87" xfId="24" applyFont="1" applyBorder="1" applyAlignment="1">
      <alignment horizontal="center" vertical="center"/>
    </xf>
    <xf numFmtId="0" fontId="10" fillId="0" borderId="88" xfId="24" applyFont="1" applyBorder="1" applyAlignment="1">
      <alignment horizontal="center" vertical="center"/>
    </xf>
    <xf numFmtId="0" fontId="10" fillId="0" borderId="83" xfId="22" applyFont="1" applyBorder="1" applyAlignment="1">
      <alignment horizontal="center" vertical="center"/>
    </xf>
    <xf numFmtId="0" fontId="10" fillId="0" borderId="84" xfId="22" applyFont="1" applyBorder="1" applyAlignment="1">
      <alignment horizontal="center" vertical="center"/>
    </xf>
    <xf numFmtId="0" fontId="10" fillId="0" borderId="85" xfId="22" applyFont="1" applyBorder="1" applyAlignment="1">
      <alignment horizontal="center" vertical="center"/>
    </xf>
    <xf numFmtId="0" fontId="9" fillId="0" borderId="82" xfId="22" applyFont="1" applyBorder="1" applyAlignment="1">
      <alignment horizontal="center" vertical="center" wrapText="1"/>
    </xf>
    <xf numFmtId="0" fontId="9" fillId="0" borderId="0" xfId="22" applyFont="1" applyBorder="1" applyAlignment="1">
      <alignment horizontal="center" vertical="center" wrapText="1"/>
    </xf>
    <xf numFmtId="0" fontId="9" fillId="0" borderId="32" xfId="22" applyFont="1" applyBorder="1" applyAlignment="1">
      <alignment horizontal="center" vertical="center" wrapText="1"/>
    </xf>
    <xf numFmtId="0" fontId="9" fillId="0" borderId="55" xfId="22" applyFont="1" applyBorder="1" applyAlignment="1">
      <alignment horizontal="left" vertical="center"/>
    </xf>
    <xf numFmtId="0" fontId="9" fillId="0" borderId="56" xfId="22" applyFont="1" applyBorder="1" applyAlignment="1">
      <alignment horizontal="left" vertical="center"/>
    </xf>
    <xf numFmtId="0" fontId="9" fillId="0" borderId="57" xfId="22" applyFont="1" applyBorder="1" applyAlignment="1">
      <alignment horizontal="left" vertical="center"/>
    </xf>
    <xf numFmtId="0" fontId="9" fillId="0" borderId="7" xfId="22" applyFont="1" applyBorder="1" applyAlignment="1">
      <alignment horizontal="left" vertical="center"/>
    </xf>
    <xf numFmtId="0" fontId="9" fillId="0" borderId="0" xfId="22" applyFont="1" applyBorder="1" applyAlignment="1">
      <alignment horizontal="left" vertical="center"/>
    </xf>
    <xf numFmtId="0" fontId="9" fillId="0" borderId="8" xfId="22" applyFont="1" applyBorder="1" applyAlignment="1">
      <alignment horizontal="left" vertical="center"/>
    </xf>
    <xf numFmtId="0" fontId="9" fillId="0" borderId="27" xfId="22" applyFont="1" applyBorder="1" applyAlignment="1">
      <alignment horizontal="left" vertical="center"/>
    </xf>
    <xf numFmtId="0" fontId="9" fillId="0" borderId="28" xfId="22" applyFont="1" applyBorder="1" applyAlignment="1">
      <alignment horizontal="left" vertical="center"/>
    </xf>
    <xf numFmtId="0" fontId="9" fillId="0" borderId="29" xfId="22" applyFont="1" applyBorder="1" applyAlignment="1">
      <alignment horizontal="left" vertical="center"/>
    </xf>
    <xf numFmtId="0" fontId="10" fillId="0" borderId="90" xfId="24" applyFont="1" applyBorder="1" applyAlignment="1">
      <alignment horizontal="center" vertical="center"/>
    </xf>
    <xf numFmtId="0" fontId="10" fillId="0" borderId="89" xfId="24" applyFont="1" applyBorder="1" applyAlignment="1">
      <alignment horizontal="center" vertical="center"/>
    </xf>
    <xf numFmtId="0" fontId="10" fillId="0" borderId="33" xfId="24" applyFont="1" applyBorder="1" applyAlignment="1">
      <alignment horizontal="center" vertical="center"/>
    </xf>
    <xf numFmtId="0" fontId="9" fillId="0" borderId="7" xfId="22" applyFont="1" applyBorder="1" applyAlignment="1">
      <alignment horizontal="right" vertical="center"/>
    </xf>
    <xf numFmtId="0" fontId="9" fillId="0" borderId="0" xfId="22" applyFont="1" applyBorder="1" applyAlignment="1">
      <alignment horizontal="right" vertical="center"/>
    </xf>
    <xf numFmtId="0" fontId="9" fillId="0" borderId="55" xfId="22" applyFont="1" applyBorder="1" applyAlignment="1" applyProtection="1">
      <alignment horizontal="center"/>
      <protection locked="0"/>
    </xf>
    <xf numFmtId="0" fontId="9" fillId="0" borderId="56" xfId="22" applyFont="1" applyBorder="1" applyAlignment="1" applyProtection="1">
      <alignment horizontal="center"/>
      <protection locked="0"/>
    </xf>
    <xf numFmtId="0" fontId="9" fillId="0" borderId="57" xfId="22" applyFont="1" applyBorder="1" applyAlignment="1" applyProtection="1">
      <alignment horizontal="center"/>
      <protection locked="0"/>
    </xf>
    <xf numFmtId="0" fontId="9" fillId="14" borderId="38" xfId="22" applyFont="1" applyFill="1" applyBorder="1" applyAlignment="1">
      <alignment horizontal="center" vertical="center" wrapText="1"/>
    </xf>
    <xf numFmtId="0" fontId="9" fillId="14" borderId="39" xfId="22" applyFont="1" applyFill="1" applyBorder="1" applyAlignment="1">
      <alignment horizontal="center" vertical="center" wrapText="1"/>
    </xf>
    <xf numFmtId="0" fontId="9" fillId="14" borderId="95" xfId="22" applyFont="1" applyFill="1" applyBorder="1" applyAlignment="1">
      <alignment horizontal="center" vertical="center" wrapText="1"/>
    </xf>
    <xf numFmtId="0" fontId="9" fillId="14" borderId="38" xfId="22" applyFont="1" applyFill="1" applyBorder="1" applyAlignment="1">
      <alignment horizontal="center" vertical="center"/>
    </xf>
    <xf numFmtId="0" fontId="9" fillId="14" borderId="95" xfId="22" applyFont="1" applyFill="1" applyBorder="1" applyAlignment="1">
      <alignment horizontal="center" vertical="center"/>
    </xf>
    <xf numFmtId="0" fontId="10" fillId="14" borderId="42" xfId="22" applyFont="1" applyFill="1" applyBorder="1" applyAlignment="1">
      <alignment horizontal="center" vertical="center"/>
    </xf>
    <xf numFmtId="0" fontId="10" fillId="14" borderId="43" xfId="22" applyFont="1" applyFill="1" applyBorder="1" applyAlignment="1">
      <alignment horizontal="center" vertical="center"/>
    </xf>
    <xf numFmtId="0" fontId="10" fillId="14" borderId="93" xfId="22" applyFont="1" applyFill="1" applyBorder="1" applyAlignment="1">
      <alignment horizontal="center" vertical="center"/>
    </xf>
    <xf numFmtId="0" fontId="9" fillId="14" borderId="38" xfId="22" applyFont="1" applyFill="1" applyBorder="1" applyAlignment="1">
      <alignment horizontal="center"/>
    </xf>
    <xf numFmtId="0" fontId="10" fillId="14" borderId="39" xfId="22" applyFont="1" applyFill="1" applyBorder="1" applyAlignment="1">
      <alignment horizontal="center"/>
    </xf>
    <xf numFmtId="0" fontId="10" fillId="14" borderId="40" xfId="22" applyFont="1" applyFill="1" applyBorder="1" applyAlignment="1">
      <alignment horizontal="center"/>
    </xf>
    <xf numFmtId="0" fontId="9" fillId="14" borderId="78" xfId="22" applyFont="1" applyFill="1" applyBorder="1" applyAlignment="1">
      <alignment horizontal="center"/>
    </xf>
    <xf numFmtId="0" fontId="9" fillId="14" borderId="83" xfId="22" applyFont="1" applyFill="1" applyBorder="1" applyAlignment="1">
      <alignment horizontal="center"/>
    </xf>
    <xf numFmtId="0" fontId="9" fillId="14" borderId="97" xfId="22" applyFont="1" applyFill="1" applyBorder="1" applyAlignment="1">
      <alignment horizontal="center"/>
    </xf>
    <xf numFmtId="0" fontId="9" fillId="14" borderId="40" xfId="22" applyFont="1" applyFill="1" applyBorder="1" applyAlignment="1">
      <alignment horizontal="center"/>
    </xf>
    <xf numFmtId="0" fontId="10" fillId="0" borderId="41" xfId="22" applyFont="1" applyBorder="1" applyAlignment="1"/>
    <xf numFmtId="0" fontId="10" fillId="0" borderId="11" xfId="22" applyFont="1" applyBorder="1" applyAlignment="1"/>
    <xf numFmtId="0" fontId="10" fillId="0" borderId="12" xfId="22" applyFont="1" applyBorder="1" applyAlignment="1"/>
    <xf numFmtId="0" fontId="10" fillId="0" borderId="10" xfId="22" applyFont="1" applyBorder="1" applyAlignment="1"/>
    <xf numFmtId="0" fontId="10" fillId="0" borderId="10" xfId="22" applyFont="1" applyBorder="1" applyAlignment="1">
      <alignment horizontal="center"/>
    </xf>
    <xf numFmtId="0" fontId="10" fillId="0" borderId="12" xfId="22" applyFont="1" applyBorder="1" applyAlignment="1">
      <alignment horizontal="center"/>
    </xf>
    <xf numFmtId="0" fontId="10" fillId="0" borderId="42" xfId="22" applyFont="1" applyBorder="1" applyAlignment="1"/>
    <xf numFmtId="0" fontId="10" fillId="0" borderId="43" xfId="22" applyFont="1" applyBorder="1" applyAlignment="1"/>
    <xf numFmtId="0" fontId="10" fillId="0" borderId="44" xfId="22" applyFont="1" applyBorder="1" applyAlignment="1"/>
    <xf numFmtId="0" fontId="10" fillId="0" borderId="99" xfId="22" applyFont="1" applyBorder="1" applyAlignment="1">
      <alignment horizontal="center"/>
    </xf>
    <xf numFmtId="0" fontId="10" fillId="0" borderId="44" xfId="22" applyFont="1" applyBorder="1" applyAlignment="1">
      <alignment horizontal="center"/>
    </xf>
    <xf numFmtId="0" fontId="10" fillId="0" borderId="99" xfId="22" applyFont="1" applyBorder="1" applyAlignment="1"/>
    <xf numFmtId="2" fontId="10" fillId="0" borderId="99" xfId="22" applyNumberFormat="1" applyFont="1" applyBorder="1" applyAlignment="1">
      <alignment horizontal="center"/>
    </xf>
    <xf numFmtId="2" fontId="10" fillId="0" borderId="44" xfId="22" applyNumberFormat="1" applyFont="1" applyBorder="1" applyAlignment="1">
      <alignment horizontal="center"/>
    </xf>
    <xf numFmtId="0" fontId="9" fillId="0" borderId="13" xfId="22" applyFont="1" applyBorder="1" applyAlignment="1">
      <alignment horizontal="right"/>
    </xf>
    <xf numFmtId="0" fontId="9" fillId="0" borderId="14" xfId="22" applyFont="1" applyBorder="1" applyAlignment="1">
      <alignment horizontal="right"/>
    </xf>
    <xf numFmtId="0" fontId="9" fillId="0" borderId="15" xfId="22" applyFont="1" applyBorder="1" applyAlignment="1">
      <alignment horizontal="right"/>
    </xf>
    <xf numFmtId="0" fontId="9" fillId="14" borderId="39" xfId="22" applyFont="1" applyFill="1" applyBorder="1" applyAlignment="1">
      <alignment horizontal="center"/>
    </xf>
    <xf numFmtId="169" fontId="10" fillId="0" borderId="10" xfId="1" applyFont="1" applyBorder="1" applyAlignment="1">
      <alignment horizontal="center"/>
    </xf>
    <xf numFmtId="169" fontId="10" fillId="0" borderId="12" xfId="1" applyFont="1" applyBorder="1" applyAlignment="1">
      <alignment horizontal="center"/>
    </xf>
    <xf numFmtId="2" fontId="10" fillId="0" borderId="10" xfId="22" applyNumberFormat="1" applyFont="1" applyBorder="1" applyAlignment="1">
      <alignment horizontal="center"/>
    </xf>
    <xf numFmtId="2" fontId="10" fillId="0" borderId="12" xfId="22" applyNumberFormat="1" applyFont="1" applyBorder="1" applyAlignment="1">
      <alignment horizontal="center"/>
    </xf>
    <xf numFmtId="0" fontId="9" fillId="14" borderId="78" xfId="22" applyFont="1" applyFill="1" applyBorder="1" applyAlignment="1">
      <alignment horizontal="center" wrapText="1"/>
    </xf>
    <xf numFmtId="0" fontId="9" fillId="14" borderId="40" xfId="22" applyFont="1" applyFill="1" applyBorder="1" applyAlignment="1">
      <alignment horizontal="center" wrapText="1"/>
    </xf>
    <xf numFmtId="2" fontId="10" fillId="0" borderId="10" xfId="22" applyNumberFormat="1" applyFont="1" applyBorder="1" applyAlignment="1">
      <alignment horizontal="center" wrapText="1"/>
    </xf>
    <xf numFmtId="2" fontId="10" fillId="0" borderId="12" xfId="22" applyNumberFormat="1" applyFont="1" applyBorder="1" applyAlignment="1">
      <alignment horizontal="center" wrapText="1"/>
    </xf>
    <xf numFmtId="0" fontId="9" fillId="14" borderId="13" xfId="22" applyFont="1" applyFill="1" applyBorder="1" applyAlignment="1">
      <alignment horizontal="right"/>
    </xf>
    <xf numFmtId="0" fontId="9" fillId="14" borderId="14" xfId="22" applyFont="1" applyFill="1" applyBorder="1" applyAlignment="1">
      <alignment horizontal="right"/>
    </xf>
    <xf numFmtId="0" fontId="9" fillId="14" borderId="15" xfId="22" applyFont="1" applyFill="1" applyBorder="1" applyAlignment="1">
      <alignment horizontal="right"/>
    </xf>
    <xf numFmtId="166" fontId="10" fillId="0" borderId="10" xfId="1" applyNumberFormat="1" applyFont="1" applyBorder="1" applyAlignment="1">
      <alignment horizontal="center"/>
    </xf>
    <xf numFmtId="166" fontId="10" fillId="0" borderId="12" xfId="1" applyNumberFormat="1" applyFont="1" applyBorder="1" applyAlignment="1">
      <alignment horizontal="center"/>
    </xf>
    <xf numFmtId="0" fontId="9" fillId="0" borderId="7" xfId="22" applyFont="1" applyBorder="1" applyAlignment="1">
      <alignment wrapText="1"/>
    </xf>
    <xf numFmtId="0" fontId="9" fillId="0" borderId="0" xfId="22" applyFont="1" applyBorder="1" applyAlignment="1">
      <alignment wrapText="1"/>
    </xf>
    <xf numFmtId="0" fontId="9" fillId="0" borderId="8" xfId="22" applyFont="1" applyBorder="1" applyAlignment="1">
      <alignment wrapText="1"/>
    </xf>
    <xf numFmtId="0" fontId="10" fillId="0" borderId="0" xfId="22" applyFont="1" applyBorder="1" applyAlignment="1">
      <alignment horizontal="right"/>
    </xf>
    <xf numFmtId="0" fontId="10" fillId="0" borderId="8" xfId="22" applyFont="1" applyBorder="1" applyAlignment="1">
      <alignment horizontal="right"/>
    </xf>
    <xf numFmtId="0" fontId="10" fillId="0" borderId="28" xfId="22" applyFont="1" applyBorder="1" applyAlignment="1">
      <alignment horizontal="right"/>
    </xf>
    <xf numFmtId="0" fontId="10" fillId="0" borderId="29" xfId="22" applyFont="1" applyBorder="1" applyAlignment="1">
      <alignment horizontal="right"/>
    </xf>
    <xf numFmtId="0" fontId="10" fillId="0" borderId="27" xfId="22" applyFont="1" applyBorder="1" applyAlignment="1">
      <alignment horizontal="left"/>
    </xf>
    <xf numFmtId="0" fontId="10" fillId="0" borderId="28" xfId="22" applyFont="1" applyBorder="1" applyAlignment="1">
      <alignment horizontal="left"/>
    </xf>
    <xf numFmtId="166" fontId="10" fillId="0" borderId="99" xfId="1" applyNumberFormat="1" applyFont="1" applyBorder="1" applyAlignment="1">
      <alignment horizontal="center"/>
    </xf>
    <xf numFmtId="166" fontId="10" fillId="0" borderId="44" xfId="1" applyNumberFormat="1" applyFont="1" applyBorder="1" applyAlignment="1">
      <alignment horizontal="center"/>
    </xf>
    <xf numFmtId="0" fontId="10" fillId="0" borderId="41" xfId="22" applyFont="1" applyBorder="1" applyAlignment="1">
      <alignment horizontal="center"/>
    </xf>
    <xf numFmtId="0" fontId="10" fillId="0" borderId="11" xfId="22" applyFont="1" applyBorder="1" applyAlignment="1">
      <alignment horizontal="center"/>
    </xf>
    <xf numFmtId="0" fontId="10" fillId="0" borderId="100" xfId="22" applyFont="1" applyBorder="1" applyAlignment="1">
      <alignment horizontal="center"/>
    </xf>
    <xf numFmtId="0" fontId="18" fillId="0" borderId="28" xfId="11" applyFont="1" applyBorder="1" applyAlignment="1">
      <alignment horizontal="center" vertical="center"/>
    </xf>
    <xf numFmtId="0" fontId="20" fillId="5" borderId="13" xfId="11" applyFont="1" applyFill="1" applyBorder="1" applyAlignment="1">
      <alignment horizontal="center" vertical="center"/>
    </xf>
    <xf numFmtId="0" fontId="20" fillId="5" borderId="14" xfId="11" applyFont="1" applyFill="1" applyBorder="1" applyAlignment="1">
      <alignment horizontal="center" vertical="center"/>
    </xf>
    <xf numFmtId="0" fontId="20" fillId="5" borderId="15" xfId="11" applyFont="1" applyFill="1" applyBorder="1" applyAlignment="1">
      <alignment horizontal="center" vertical="center"/>
    </xf>
    <xf numFmtId="0" fontId="17" fillId="0" borderId="0" xfId="11" applyFont="1" applyAlignment="1">
      <alignment horizontal="left" vertical="center"/>
    </xf>
    <xf numFmtId="0" fontId="47" fillId="0" borderId="0" xfId="0" applyFont="1" applyAlignment="1">
      <alignment horizontal="left" vertical="center" wrapText="1"/>
    </xf>
  </cellXfs>
  <cellStyles count="25">
    <cellStyle name="Hipervínculo" xfId="23" builtinId="8"/>
    <cellStyle name="Millares" xfId="1" builtinId="3"/>
    <cellStyle name="Millares [0]" xfId="16" builtinId="6"/>
    <cellStyle name="Millares [0] 2" xfId="21"/>
    <cellStyle name="Millares 2" xfId="7"/>
    <cellStyle name="Millares_FORMULARIO 4 - M-OFERENTE PPTA ECONOMICA" xfId="13"/>
    <cellStyle name="Moneda 2" xfId="8"/>
    <cellStyle name="Moneda 2 2 2 2 2" xfId="12"/>
    <cellStyle name="Moneda 2 2_APU´S_NO_PREVISTOS (1)" xfId="14"/>
    <cellStyle name="Moneda 5" xfId="15"/>
    <cellStyle name="Normal" xfId="0" builtinId="0"/>
    <cellStyle name="Normal 11 2" xfId="18"/>
    <cellStyle name="Normal 12" xfId="17"/>
    <cellStyle name="Normal 2" xfId="5"/>
    <cellStyle name="Normal 2 10 2 2" xfId="22"/>
    <cellStyle name="Normal 2 10 3" xfId="6"/>
    <cellStyle name="Normal 3" xfId="3"/>
    <cellStyle name="Normal 3 11" xfId="4"/>
    <cellStyle name="Normal 3 11 3" xfId="20"/>
    <cellStyle name="Normal 3 2" xfId="9"/>
    <cellStyle name="Normal 3 2 2" xfId="11"/>
    <cellStyle name="Normal_modelo ACTA OBRA y MODIFICACION" xfId="24"/>
    <cellStyle name="Normal_PTO OFICIAL PREPLIEGO (CORREGIDO) 2" xfId="10"/>
    <cellStyle name="Porcentaje" xfId="2" builtinId="5"/>
    <cellStyle name="Porcentaje 7"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0.xml"/><Relationship Id="rId117" Type="http://schemas.openxmlformats.org/officeDocument/2006/relationships/theme" Target="theme/theme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84" Type="http://schemas.openxmlformats.org/officeDocument/2006/relationships/externalLink" Target="externalLinks/externalLink78.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6" Type="http://schemas.openxmlformats.org/officeDocument/2006/relationships/externalLink" Target="externalLinks/externalLink1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66" Type="http://schemas.openxmlformats.org/officeDocument/2006/relationships/externalLink" Target="externalLinks/externalLink60.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87" Type="http://schemas.openxmlformats.org/officeDocument/2006/relationships/externalLink" Target="externalLinks/externalLink81.xml"/><Relationship Id="rId102" Type="http://schemas.openxmlformats.org/officeDocument/2006/relationships/externalLink" Target="externalLinks/externalLink96.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 Id="rId5" Type="http://schemas.openxmlformats.org/officeDocument/2006/relationships/worksheet" Target="worksheets/sheet5.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56" Type="http://schemas.openxmlformats.org/officeDocument/2006/relationships/externalLink" Target="externalLinks/externalLink50.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113" Type="http://schemas.openxmlformats.org/officeDocument/2006/relationships/externalLink" Target="externalLinks/externalLink107.xml"/><Relationship Id="rId118" Type="http://schemas.openxmlformats.org/officeDocument/2006/relationships/styles" Target="styles.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3" Type="http://schemas.openxmlformats.org/officeDocument/2006/relationships/worksheet" Target="worksheets/sheet3.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46" Type="http://schemas.openxmlformats.org/officeDocument/2006/relationships/externalLink" Target="externalLinks/externalLink40.xml"/><Relationship Id="rId59" Type="http://schemas.openxmlformats.org/officeDocument/2006/relationships/externalLink" Target="externalLinks/externalLink53.xml"/><Relationship Id="rId67" Type="http://schemas.openxmlformats.org/officeDocument/2006/relationships/externalLink" Target="externalLinks/externalLink61.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116" Type="http://schemas.openxmlformats.org/officeDocument/2006/relationships/externalLink" Target="externalLinks/externalLink110.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54" Type="http://schemas.openxmlformats.org/officeDocument/2006/relationships/externalLink" Target="externalLinks/externalLink48.xml"/><Relationship Id="rId62" Type="http://schemas.openxmlformats.org/officeDocument/2006/relationships/externalLink" Target="externalLinks/externalLink56.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11" Type="http://schemas.openxmlformats.org/officeDocument/2006/relationships/externalLink" Target="externalLinks/externalLink10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36" Type="http://schemas.openxmlformats.org/officeDocument/2006/relationships/externalLink" Target="externalLinks/externalLink30.xml"/><Relationship Id="rId49" Type="http://schemas.openxmlformats.org/officeDocument/2006/relationships/externalLink" Target="externalLinks/externalLink43.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14" Type="http://schemas.openxmlformats.org/officeDocument/2006/relationships/externalLink" Target="externalLinks/externalLink108.xml"/><Relationship Id="rId119" Type="http://schemas.openxmlformats.org/officeDocument/2006/relationships/sharedStrings" Target="sharedStrings.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44" Type="http://schemas.openxmlformats.org/officeDocument/2006/relationships/externalLink" Target="externalLinks/externalLink38.xml"/><Relationship Id="rId52" Type="http://schemas.openxmlformats.org/officeDocument/2006/relationships/externalLink" Target="externalLinks/externalLink46.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4" Type="http://schemas.openxmlformats.org/officeDocument/2006/relationships/worksheet" Target="worksheets/sheet4.xml"/><Relationship Id="rId9" Type="http://schemas.openxmlformats.org/officeDocument/2006/relationships/externalLink" Target="externalLinks/externalLink3.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120" Type="http://schemas.openxmlformats.org/officeDocument/2006/relationships/calcChain" Target="calcChain.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17</xdr:row>
      <xdr:rowOff>60326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 xmlns:a16="http://schemas.microsoft.com/office/drawing/2014/main" id="{00000000-0008-0000-0100-000003080000}"/>
            </a:ext>
          </a:extLst>
        </xdr:cNvPr>
        <xdr:cNvSpPr/>
      </xdr:nvSpPr>
      <xdr:spPr bwMode="auto">
        <a:xfrm>
          <a:off x="4171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17</xdr:row>
      <xdr:rowOff>60326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 xmlns:a16="http://schemas.microsoft.com/office/drawing/2014/main" id="{00000000-0008-0000-0100-000004080000}"/>
            </a:ext>
          </a:extLst>
        </xdr:cNvPr>
        <xdr:cNvSpPr/>
      </xdr:nvSpPr>
      <xdr:spPr bwMode="auto">
        <a:xfrm>
          <a:off x="7219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Administrador/Desktop/AMV03NARI&#209;O%20ACTUAL/PRESUPUESTOS/Ruta%201702/PRESENTACI&#211;N%20BOGOT&#193;_RUTA%201702_26%20MARZO%202012/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10.6.75.177\VQ2008\Documents%20and%20Settings\c5205871\Configuraci&#243;n%20local\Archivos%20temporales%20de%20Internet\OLK6\Nuevo%20disco\INELECTRA\Aminas1\Proyecto\119-contratomarco\119-04%20aromaticos\tuberia\doc_tecnicos\partidas_cant_tub_final_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3"/>
  <sheetViews>
    <sheetView showGridLines="0" view="pageBreakPreview" zoomScale="80" zoomScaleNormal="86" zoomScaleSheetLayoutView="80" workbookViewId="0">
      <selection activeCell="C9" sqref="C9:K9"/>
    </sheetView>
  </sheetViews>
  <sheetFormatPr baseColWidth="10" defaultColWidth="11.42578125" defaultRowHeight="16.5"/>
  <cols>
    <col min="1" max="2" width="3.42578125" style="3" customWidth="1"/>
    <col min="3" max="3" width="5.140625" style="3" customWidth="1"/>
    <col min="4" max="4" width="14.28515625" style="3" customWidth="1"/>
    <col min="5" max="5" width="10.85546875" style="99" customWidth="1"/>
    <col min="6" max="6" width="10.85546875" style="3" customWidth="1"/>
    <col min="7" max="7" width="73.28515625" style="3" customWidth="1"/>
    <col min="8" max="8" width="8.7109375" style="3" customWidth="1"/>
    <col min="9" max="9" width="18.85546875" style="3" customWidth="1"/>
    <col min="10" max="10" width="23.85546875" style="3" customWidth="1"/>
    <col min="11" max="11" width="30" style="3" customWidth="1"/>
    <col min="12" max="12" width="3.28515625" style="3" customWidth="1"/>
    <col min="13" max="13" width="2.7109375" style="3" customWidth="1"/>
    <col min="14" max="14" width="11.42578125" style="3"/>
    <col min="15" max="15" width="17.5703125" style="3" customWidth="1"/>
    <col min="16" max="16" width="24.42578125" style="3" customWidth="1"/>
    <col min="17" max="16384" width="11.42578125" style="3"/>
  </cols>
  <sheetData>
    <row r="1" spans="1:16" ht="17.25" thickBot="1">
      <c r="A1" s="1"/>
      <c r="B1" s="1"/>
      <c r="C1" s="1"/>
      <c r="D1" s="1"/>
      <c r="E1" s="2"/>
      <c r="F1" s="1"/>
      <c r="G1" s="1"/>
      <c r="H1" s="1"/>
      <c r="I1" s="1"/>
      <c r="J1" s="1"/>
      <c r="K1" s="1"/>
      <c r="L1" s="1"/>
      <c r="M1" s="1"/>
    </row>
    <row r="2" spans="1:16" ht="17.25" thickTop="1">
      <c r="A2" s="1"/>
      <c r="B2" s="4"/>
      <c r="C2" s="5"/>
      <c r="D2" s="5"/>
      <c r="E2" s="6"/>
      <c r="F2" s="5"/>
      <c r="G2" s="5"/>
      <c r="H2" s="5"/>
      <c r="I2" s="5"/>
      <c r="J2" s="5"/>
      <c r="K2" s="5"/>
      <c r="L2" s="7"/>
      <c r="M2" s="1"/>
    </row>
    <row r="3" spans="1:16">
      <c r="A3" s="1"/>
      <c r="B3" s="8"/>
      <c r="C3" s="416" t="s">
        <v>0</v>
      </c>
      <c r="D3" s="417" t="s">
        <v>1</v>
      </c>
      <c r="E3" s="416" t="s">
        <v>2</v>
      </c>
      <c r="F3" s="417">
        <v>2</v>
      </c>
      <c r="G3" s="11"/>
      <c r="H3" s="11"/>
      <c r="I3" s="11"/>
      <c r="J3" s="11"/>
      <c r="K3" s="11"/>
      <c r="L3" s="12"/>
      <c r="M3" s="1"/>
    </row>
    <row r="4" spans="1:16">
      <c r="A4" s="1"/>
      <c r="B4" s="8"/>
      <c r="C4" s="446" t="s">
        <v>3</v>
      </c>
      <c r="D4" s="446"/>
      <c r="E4" s="446"/>
      <c r="F4" s="446"/>
      <c r="G4" s="446"/>
      <c r="H4" s="446"/>
      <c r="I4" s="446"/>
      <c r="J4" s="446"/>
      <c r="K4" s="446"/>
      <c r="L4" s="12"/>
      <c r="M4" s="1"/>
    </row>
    <row r="5" spans="1:16">
      <c r="A5" s="1"/>
      <c r="B5" s="8"/>
      <c r="C5" s="447" t="s">
        <v>4</v>
      </c>
      <c r="D5" s="447"/>
      <c r="E5" s="447"/>
      <c r="F5" s="447"/>
      <c r="G5" s="447"/>
      <c r="H5" s="447"/>
      <c r="I5" s="447"/>
      <c r="J5" s="447"/>
      <c r="K5" s="447"/>
      <c r="L5" s="12"/>
      <c r="M5" s="1"/>
    </row>
    <row r="6" spans="1:16">
      <c r="A6" s="13"/>
      <c r="B6" s="14"/>
      <c r="C6" s="448" t="s">
        <v>5</v>
      </c>
      <c r="D6" s="448"/>
      <c r="E6" s="448"/>
      <c r="F6" s="448"/>
      <c r="G6" s="448"/>
      <c r="H6" s="448"/>
      <c r="I6" s="448"/>
      <c r="J6" s="448"/>
      <c r="K6" s="448"/>
      <c r="L6" s="15"/>
      <c r="M6" s="1"/>
    </row>
    <row r="7" spans="1:16" ht="45.75" customHeight="1">
      <c r="A7" s="1"/>
      <c r="B7" s="8"/>
      <c r="C7" s="448"/>
      <c r="D7" s="448"/>
      <c r="E7" s="448"/>
      <c r="F7" s="448"/>
      <c r="G7" s="448"/>
      <c r="H7" s="448"/>
      <c r="I7" s="448"/>
      <c r="J7" s="448"/>
      <c r="K7" s="448"/>
      <c r="L7" s="12"/>
      <c r="M7" s="1"/>
    </row>
    <row r="8" spans="1:16" ht="45.75" customHeight="1" thickBot="1">
      <c r="A8" s="1"/>
      <c r="B8" s="8"/>
      <c r="C8" s="449" t="s">
        <v>6</v>
      </c>
      <c r="D8" s="450"/>
      <c r="E8" s="450"/>
      <c r="F8" s="450"/>
      <c r="G8" s="450"/>
      <c r="H8" s="450"/>
      <c r="I8" s="450"/>
      <c r="J8" s="450"/>
      <c r="K8" s="451"/>
      <c r="L8" s="12"/>
      <c r="M8" s="1"/>
    </row>
    <row r="9" spans="1:16" ht="30" customHeight="1" thickBot="1">
      <c r="A9" s="1"/>
      <c r="B9" s="8"/>
      <c r="C9" s="443" t="s">
        <v>446</v>
      </c>
      <c r="D9" s="444"/>
      <c r="E9" s="444"/>
      <c r="F9" s="444"/>
      <c r="G9" s="444"/>
      <c r="H9" s="444"/>
      <c r="I9" s="444"/>
      <c r="J9" s="444"/>
      <c r="K9" s="445"/>
      <c r="L9" s="12"/>
      <c r="M9" s="1"/>
    </row>
    <row r="10" spans="1:16" ht="30" customHeight="1">
      <c r="A10" s="1"/>
      <c r="B10" s="8"/>
      <c r="C10" s="455"/>
      <c r="D10" s="457" t="s">
        <v>7</v>
      </c>
      <c r="E10" s="459" t="s">
        <v>8</v>
      </c>
      <c r="F10" s="459"/>
      <c r="G10" s="455" t="s">
        <v>9</v>
      </c>
      <c r="H10" s="457" t="s">
        <v>10</v>
      </c>
      <c r="I10" s="457" t="s">
        <v>11</v>
      </c>
      <c r="J10" s="469" t="s">
        <v>12</v>
      </c>
      <c r="K10" s="460" t="s">
        <v>13</v>
      </c>
      <c r="L10" s="12"/>
      <c r="M10" s="1"/>
    </row>
    <row r="11" spans="1:16" ht="30" customHeight="1" thickBot="1">
      <c r="A11" s="1"/>
      <c r="B11" s="8"/>
      <c r="C11" s="456"/>
      <c r="D11" s="458"/>
      <c r="E11" s="16" t="s">
        <v>14</v>
      </c>
      <c r="F11" s="16" t="s">
        <v>15</v>
      </c>
      <c r="G11" s="456"/>
      <c r="H11" s="458"/>
      <c r="I11" s="458"/>
      <c r="J11" s="470"/>
      <c r="K11" s="461"/>
      <c r="L11" s="12"/>
      <c r="M11" s="1"/>
    </row>
    <row r="12" spans="1:16" ht="30" customHeight="1" thickBot="1">
      <c r="A12" s="1"/>
      <c r="B12" s="8"/>
      <c r="C12" s="17"/>
      <c r="D12" s="18"/>
      <c r="E12" s="18"/>
      <c r="F12" s="18"/>
      <c r="G12" s="18" t="s">
        <v>16</v>
      </c>
      <c r="H12" s="18"/>
      <c r="I12" s="18"/>
      <c r="J12" s="18"/>
      <c r="K12" s="19"/>
      <c r="L12" s="12"/>
      <c r="M12" s="1"/>
    </row>
    <row r="13" spans="1:16" ht="30" customHeight="1">
      <c r="A13" s="1"/>
      <c r="B13" s="8"/>
      <c r="C13" s="20">
        <v>1</v>
      </c>
      <c r="D13" s="437" t="s">
        <v>17</v>
      </c>
      <c r="E13" s="437"/>
      <c r="F13" s="437"/>
      <c r="G13" s="438" t="s">
        <v>18</v>
      </c>
      <c r="H13" s="437" t="s">
        <v>19</v>
      </c>
      <c r="I13" s="439">
        <v>300</v>
      </c>
      <c r="J13" s="430">
        <v>4466</v>
      </c>
      <c r="K13" s="430">
        <f t="shared" ref="K13:K19" si="0">ROUND(J13*I13,0)</f>
        <v>1339800</v>
      </c>
      <c r="L13" s="12"/>
      <c r="M13" s="1"/>
      <c r="P13" s="426"/>
    </row>
    <row r="14" spans="1:16" ht="30" customHeight="1">
      <c r="A14" s="1"/>
      <c r="B14" s="8"/>
      <c r="C14" s="26">
        <v>2</v>
      </c>
      <c r="D14" s="21" t="s">
        <v>20</v>
      </c>
      <c r="E14" s="21"/>
      <c r="F14" s="21"/>
      <c r="G14" s="22" t="s">
        <v>21</v>
      </c>
      <c r="H14" s="21" t="s">
        <v>22</v>
      </c>
      <c r="I14" s="427">
        <v>92.5</v>
      </c>
      <c r="J14" s="430">
        <v>2669</v>
      </c>
      <c r="K14" s="430">
        <f t="shared" si="0"/>
        <v>246883</v>
      </c>
      <c r="L14" s="12"/>
      <c r="M14" s="1"/>
      <c r="P14" s="426"/>
    </row>
    <row r="15" spans="1:16" ht="30" customHeight="1">
      <c r="A15" s="1"/>
      <c r="B15" s="8"/>
      <c r="C15" s="26">
        <v>3</v>
      </c>
      <c r="D15" s="21" t="s">
        <v>23</v>
      </c>
      <c r="E15" s="21"/>
      <c r="F15" s="21"/>
      <c r="G15" s="22" t="s">
        <v>24</v>
      </c>
      <c r="H15" s="21" t="s">
        <v>25</v>
      </c>
      <c r="I15" s="427">
        <v>80</v>
      </c>
      <c r="J15" s="430">
        <v>134119</v>
      </c>
      <c r="K15" s="430">
        <f t="shared" si="0"/>
        <v>10729520</v>
      </c>
      <c r="L15" s="12"/>
      <c r="M15" s="1"/>
      <c r="P15" s="426"/>
    </row>
    <row r="16" spans="1:16" ht="30" customHeight="1">
      <c r="A16" s="1"/>
      <c r="B16" s="8"/>
      <c r="C16" s="20">
        <v>4</v>
      </c>
      <c r="D16" s="21" t="s">
        <v>26</v>
      </c>
      <c r="E16" s="21"/>
      <c r="F16" s="21"/>
      <c r="G16" s="22" t="s">
        <v>27</v>
      </c>
      <c r="H16" s="21" t="s">
        <v>25</v>
      </c>
      <c r="I16" s="427">
        <v>20</v>
      </c>
      <c r="J16" s="430">
        <v>207373</v>
      </c>
      <c r="K16" s="430">
        <f t="shared" si="0"/>
        <v>4147460</v>
      </c>
      <c r="L16" s="12"/>
      <c r="M16" s="1"/>
      <c r="P16" s="426"/>
    </row>
    <row r="17" spans="1:16" ht="30" customHeight="1">
      <c r="A17" s="1"/>
      <c r="B17" s="8"/>
      <c r="C17" s="26">
        <v>5</v>
      </c>
      <c r="D17" s="21" t="s">
        <v>28</v>
      </c>
      <c r="E17" s="21"/>
      <c r="F17" s="21"/>
      <c r="G17" s="22" t="s">
        <v>29</v>
      </c>
      <c r="H17" s="21" t="s">
        <v>25</v>
      </c>
      <c r="I17" s="427">
        <v>30</v>
      </c>
      <c r="J17" s="430">
        <v>107549</v>
      </c>
      <c r="K17" s="430">
        <f t="shared" si="0"/>
        <v>3226470</v>
      </c>
      <c r="L17" s="12"/>
      <c r="M17" s="1"/>
      <c r="P17" s="426"/>
    </row>
    <row r="18" spans="1:16" ht="30" customHeight="1">
      <c r="A18" s="1"/>
      <c r="B18" s="8"/>
      <c r="C18" s="26">
        <v>6</v>
      </c>
      <c r="D18" s="21" t="s">
        <v>30</v>
      </c>
      <c r="E18" s="21"/>
      <c r="F18" s="21"/>
      <c r="G18" s="22" t="s">
        <v>31</v>
      </c>
      <c r="H18" s="21" t="s">
        <v>25</v>
      </c>
      <c r="I18" s="427">
        <v>80</v>
      </c>
      <c r="J18" s="430">
        <v>30554</v>
      </c>
      <c r="K18" s="430">
        <f t="shared" si="0"/>
        <v>2444320</v>
      </c>
      <c r="L18" s="12"/>
      <c r="M18" s="1"/>
      <c r="P18" s="426"/>
    </row>
    <row r="19" spans="1:16" ht="30" customHeight="1">
      <c r="A19" s="1"/>
      <c r="B19" s="8"/>
      <c r="C19" s="20">
        <v>7</v>
      </c>
      <c r="D19" s="21" t="s">
        <v>32</v>
      </c>
      <c r="E19" s="21"/>
      <c r="F19" s="21"/>
      <c r="G19" s="22" t="s">
        <v>33</v>
      </c>
      <c r="H19" s="21" t="s">
        <v>25</v>
      </c>
      <c r="I19" s="427">
        <v>100</v>
      </c>
      <c r="J19" s="430">
        <v>43676</v>
      </c>
      <c r="K19" s="430">
        <f t="shared" si="0"/>
        <v>4367600</v>
      </c>
      <c r="L19" s="12"/>
      <c r="M19" s="1"/>
      <c r="P19" s="426"/>
    </row>
    <row r="20" spans="1:16" ht="30" customHeight="1" thickBot="1">
      <c r="A20" s="1"/>
      <c r="B20" s="8"/>
      <c r="C20" s="27" t="s">
        <v>34</v>
      </c>
      <c r="D20" s="21"/>
      <c r="E20" s="21"/>
      <c r="F20" s="21"/>
      <c r="G20" s="22"/>
      <c r="H20" s="21"/>
      <c r="I20" s="427"/>
      <c r="J20" s="436"/>
      <c r="K20" s="431">
        <f>SUM(K13:K19)</f>
        <v>26502053</v>
      </c>
      <c r="L20" s="12"/>
      <c r="M20" s="1"/>
      <c r="P20" s="426"/>
    </row>
    <row r="21" spans="1:16" ht="30" customHeight="1" thickBot="1">
      <c r="A21" s="1"/>
      <c r="B21" s="8"/>
      <c r="C21" s="30"/>
      <c r="D21" s="17"/>
      <c r="E21" s="18"/>
      <c r="F21" s="18"/>
      <c r="G21" s="18" t="s">
        <v>35</v>
      </c>
      <c r="H21" s="18"/>
      <c r="I21" s="18"/>
      <c r="J21" s="18">
        <v>0</v>
      </c>
      <c r="K21" s="18"/>
      <c r="L21" s="12"/>
      <c r="M21" s="1"/>
      <c r="P21" s="426"/>
    </row>
    <row r="22" spans="1:16" ht="30" customHeight="1">
      <c r="A22" s="1"/>
      <c r="B22" s="8"/>
      <c r="C22" s="20">
        <v>8</v>
      </c>
      <c r="D22" s="21" t="s">
        <v>36</v>
      </c>
      <c r="E22" s="21"/>
      <c r="F22" s="21"/>
      <c r="G22" s="33" t="s">
        <v>37</v>
      </c>
      <c r="H22" s="21" t="s">
        <v>25</v>
      </c>
      <c r="I22" s="427">
        <v>26</v>
      </c>
      <c r="J22" s="430">
        <v>145897</v>
      </c>
      <c r="K22" s="430">
        <f>ROUND(J22*I22,0)</f>
        <v>3793322</v>
      </c>
      <c r="L22" s="12"/>
      <c r="M22" s="1"/>
      <c r="P22" s="426"/>
    </row>
    <row r="23" spans="1:16" ht="33" customHeight="1">
      <c r="A23" s="1"/>
      <c r="B23" s="8"/>
      <c r="C23" s="20">
        <v>9</v>
      </c>
      <c r="D23" s="34">
        <v>23012</v>
      </c>
      <c r="E23" s="21"/>
      <c r="F23" s="21"/>
      <c r="G23" s="22" t="s">
        <v>38</v>
      </c>
      <c r="H23" s="21" t="s">
        <v>25</v>
      </c>
      <c r="I23" s="427">
        <v>50</v>
      </c>
      <c r="J23" s="430">
        <v>169049</v>
      </c>
      <c r="K23" s="430">
        <f>ROUND(J23*I23,0)</f>
        <v>8452450</v>
      </c>
      <c r="L23" s="12"/>
      <c r="M23" s="1"/>
      <c r="P23" s="426"/>
    </row>
    <row r="24" spans="1:16" ht="30" customHeight="1">
      <c r="B24" s="35"/>
      <c r="C24" s="20">
        <v>10</v>
      </c>
      <c r="D24" s="21" t="s">
        <v>39</v>
      </c>
      <c r="E24" s="21"/>
      <c r="F24" s="21"/>
      <c r="G24" s="33" t="s">
        <v>40</v>
      </c>
      <c r="H24" s="21" t="s">
        <v>25</v>
      </c>
      <c r="I24" s="427">
        <v>200</v>
      </c>
      <c r="J24" s="430">
        <v>197967</v>
      </c>
      <c r="K24" s="430">
        <f>ROUND(J24*I24,0)</f>
        <v>39593400</v>
      </c>
      <c r="L24" s="36"/>
      <c r="P24" s="426"/>
    </row>
    <row r="25" spans="1:16" ht="30" customHeight="1" thickBot="1">
      <c r="A25" s="1"/>
      <c r="B25" s="8"/>
      <c r="C25" s="37" t="s">
        <v>34</v>
      </c>
      <c r="D25" s="38"/>
      <c r="E25" s="39"/>
      <c r="F25" s="38"/>
      <c r="G25" s="38"/>
      <c r="H25" s="38"/>
      <c r="I25" s="427"/>
      <c r="J25" s="436"/>
      <c r="K25" s="432">
        <f>SUM(K22:K24)</f>
        <v>51839172</v>
      </c>
      <c r="L25" s="12"/>
      <c r="M25" s="1"/>
      <c r="P25" s="426"/>
    </row>
    <row r="26" spans="1:16" ht="30" customHeight="1" thickBot="1">
      <c r="A26" s="1"/>
      <c r="B26" s="8"/>
      <c r="C26" s="17"/>
      <c r="D26" s="17"/>
      <c r="E26" s="18"/>
      <c r="F26" s="18"/>
      <c r="G26" s="18" t="s">
        <v>41</v>
      </c>
      <c r="H26" s="18"/>
      <c r="I26" s="18"/>
      <c r="J26" s="18">
        <v>0</v>
      </c>
      <c r="K26" s="18"/>
      <c r="L26" s="12"/>
      <c r="M26" s="1"/>
      <c r="P26" s="426"/>
    </row>
    <row r="27" spans="1:16" ht="45.75" customHeight="1">
      <c r="A27" s="1"/>
      <c r="B27" s="8"/>
      <c r="C27" s="20">
        <v>11</v>
      </c>
      <c r="D27" s="41" t="s">
        <v>42</v>
      </c>
      <c r="E27" s="41"/>
      <c r="F27" s="41"/>
      <c r="G27" s="42" t="s">
        <v>43</v>
      </c>
      <c r="H27" s="41" t="s">
        <v>25</v>
      </c>
      <c r="I27" s="428">
        <v>240</v>
      </c>
      <c r="J27" s="430">
        <v>879909</v>
      </c>
      <c r="K27" s="430">
        <f>ROUND(J27*I27,0)</f>
        <v>211178160</v>
      </c>
      <c r="L27" s="12"/>
      <c r="M27" s="1"/>
      <c r="P27" s="426"/>
    </row>
    <row r="28" spans="1:16" ht="45.75" customHeight="1">
      <c r="A28" s="1"/>
      <c r="B28" s="8"/>
      <c r="C28" s="20">
        <v>12</v>
      </c>
      <c r="D28" s="41" t="s">
        <v>44</v>
      </c>
      <c r="E28" s="41"/>
      <c r="F28" s="41"/>
      <c r="G28" s="42" t="s">
        <v>45</v>
      </c>
      <c r="H28" s="44" t="s">
        <v>46</v>
      </c>
      <c r="I28" s="427">
        <v>50</v>
      </c>
      <c r="J28" s="430">
        <v>1309151</v>
      </c>
      <c r="K28" s="430">
        <f>ROUND(J28*I28,0)</f>
        <v>65457550</v>
      </c>
      <c r="L28" s="12"/>
      <c r="M28" s="1"/>
      <c r="P28" s="426"/>
    </row>
    <row r="29" spans="1:16" ht="30" customHeight="1" thickBot="1">
      <c r="A29" s="1"/>
      <c r="B29" s="8"/>
      <c r="C29" s="45" t="s">
        <v>34</v>
      </c>
      <c r="D29" s="46"/>
      <c r="E29" s="46"/>
      <c r="F29" s="46"/>
      <c r="G29" s="47"/>
      <c r="H29" s="46"/>
      <c r="I29" s="427"/>
      <c r="J29" s="436"/>
      <c r="K29" s="433">
        <f>SUM(K27:K28)</f>
        <v>276635710</v>
      </c>
      <c r="L29" s="12"/>
      <c r="M29" s="1"/>
      <c r="P29" s="426"/>
    </row>
    <row r="30" spans="1:16" ht="30" customHeight="1" thickBot="1">
      <c r="A30" s="1"/>
      <c r="B30" s="8"/>
      <c r="C30" s="17"/>
      <c r="D30" s="18"/>
      <c r="E30" s="18"/>
      <c r="F30" s="18"/>
      <c r="G30" s="18" t="s">
        <v>47</v>
      </c>
      <c r="H30" s="18"/>
      <c r="I30" s="18"/>
      <c r="J30" s="18">
        <v>0</v>
      </c>
      <c r="K30" s="17"/>
      <c r="L30" s="12"/>
      <c r="M30" s="1"/>
      <c r="P30" s="426"/>
    </row>
    <row r="31" spans="1:16" ht="30" customHeight="1">
      <c r="A31" s="1"/>
      <c r="B31" s="8"/>
      <c r="C31" s="20">
        <v>13</v>
      </c>
      <c r="D31" s="41" t="s">
        <v>48</v>
      </c>
      <c r="E31" s="41"/>
      <c r="F31" s="41"/>
      <c r="G31" s="42" t="s">
        <v>49</v>
      </c>
      <c r="H31" s="41" t="s">
        <v>22</v>
      </c>
      <c r="I31" s="427">
        <v>200</v>
      </c>
      <c r="J31" s="430">
        <v>80146</v>
      </c>
      <c r="K31" s="430">
        <f>ROUND(J31*I31,0)</f>
        <v>16029200</v>
      </c>
      <c r="L31" s="12"/>
      <c r="M31" s="1"/>
      <c r="P31" s="426"/>
    </row>
    <row r="32" spans="1:16" ht="57" customHeight="1">
      <c r="A32" s="1"/>
      <c r="B32" s="8"/>
      <c r="C32" s="26">
        <v>14</v>
      </c>
      <c r="D32" s="41" t="s">
        <v>50</v>
      </c>
      <c r="E32" s="41"/>
      <c r="F32" s="41"/>
      <c r="G32" s="42" t="s">
        <v>51</v>
      </c>
      <c r="H32" s="41" t="s">
        <v>19</v>
      </c>
      <c r="I32" s="427">
        <v>200</v>
      </c>
      <c r="J32" s="430">
        <v>59246</v>
      </c>
      <c r="K32" s="430">
        <f>ROUND(J32*I32,0)</f>
        <v>11849200</v>
      </c>
      <c r="L32" s="12"/>
      <c r="M32" s="1"/>
      <c r="P32" s="426"/>
    </row>
    <row r="33" spans="1:16" ht="30" customHeight="1" thickBot="1">
      <c r="A33" s="1"/>
      <c r="B33" s="8"/>
      <c r="C33" s="37" t="s">
        <v>34</v>
      </c>
      <c r="D33" s="50"/>
      <c r="E33" s="50"/>
      <c r="F33" s="50"/>
      <c r="G33" s="51"/>
      <c r="H33" s="52"/>
      <c r="I33" s="427"/>
      <c r="J33" s="436"/>
      <c r="K33" s="432">
        <f>SUM(K31:K32)</f>
        <v>27878400</v>
      </c>
      <c r="L33" s="12"/>
      <c r="M33" s="1"/>
      <c r="P33" s="426"/>
    </row>
    <row r="34" spans="1:16" ht="30" customHeight="1" thickBot="1">
      <c r="A34" s="1"/>
      <c r="B34" s="8"/>
      <c r="C34" s="17"/>
      <c r="D34" s="18"/>
      <c r="E34" s="18"/>
      <c r="F34" s="18"/>
      <c r="G34" s="18" t="s">
        <v>52</v>
      </c>
      <c r="H34" s="18"/>
      <c r="I34" s="18"/>
      <c r="J34" s="31">
        <v>0</v>
      </c>
      <c r="K34" s="19"/>
      <c r="L34" s="12"/>
      <c r="M34" s="1"/>
      <c r="P34" s="426"/>
    </row>
    <row r="35" spans="1:16" ht="30" customHeight="1">
      <c r="A35" s="1"/>
      <c r="B35" s="8"/>
      <c r="C35" s="20">
        <v>15</v>
      </c>
      <c r="D35" s="41" t="s">
        <v>53</v>
      </c>
      <c r="E35" s="41"/>
      <c r="F35" s="41"/>
      <c r="G35" s="42" t="s">
        <v>54</v>
      </c>
      <c r="H35" s="41" t="s">
        <v>19</v>
      </c>
      <c r="I35" s="427">
        <v>500</v>
      </c>
      <c r="J35" s="430">
        <v>9312</v>
      </c>
      <c r="K35" s="430">
        <f>ROUND(J35*I35,0)</f>
        <v>4656000</v>
      </c>
      <c r="L35" s="12"/>
      <c r="M35" s="1"/>
      <c r="P35" s="426"/>
    </row>
    <row r="36" spans="1:16" ht="30" customHeight="1">
      <c r="A36" s="1"/>
      <c r="B36" s="8"/>
      <c r="C36" s="20">
        <v>16</v>
      </c>
      <c r="D36" s="41" t="s">
        <v>55</v>
      </c>
      <c r="E36" s="41"/>
      <c r="F36" s="41"/>
      <c r="G36" s="42" t="s">
        <v>56</v>
      </c>
      <c r="H36" s="41" t="s">
        <v>19</v>
      </c>
      <c r="I36" s="427">
        <v>120</v>
      </c>
      <c r="J36" s="430">
        <v>7567</v>
      </c>
      <c r="K36" s="430">
        <f>ROUND(J36*I36,0)</f>
        <v>908040</v>
      </c>
      <c r="L36" s="12"/>
      <c r="M36" s="1"/>
      <c r="P36" s="426"/>
    </row>
    <row r="37" spans="1:16" ht="30" customHeight="1">
      <c r="A37" s="1"/>
      <c r="B37" s="8"/>
      <c r="C37" s="41">
        <v>17</v>
      </c>
      <c r="D37" s="54" t="s">
        <v>57</v>
      </c>
      <c r="E37" s="54"/>
      <c r="F37" s="54"/>
      <c r="G37" s="55" t="s">
        <v>58</v>
      </c>
      <c r="H37" s="54" t="s">
        <v>19</v>
      </c>
      <c r="I37" s="427">
        <v>500</v>
      </c>
      <c r="J37" s="430">
        <v>8695</v>
      </c>
      <c r="K37" s="430">
        <f>ROUND(J37*I37,0)</f>
        <v>4347500</v>
      </c>
      <c r="L37" s="12"/>
      <c r="M37" s="1"/>
      <c r="P37" s="426"/>
    </row>
    <row r="38" spans="1:16" ht="30" customHeight="1" thickBot="1">
      <c r="A38" s="1"/>
      <c r="B38" s="8"/>
      <c r="C38" s="37" t="s">
        <v>34</v>
      </c>
      <c r="D38" s="56"/>
      <c r="E38" s="56"/>
      <c r="F38" s="56"/>
      <c r="G38" s="57"/>
      <c r="H38" s="58"/>
      <c r="I38" s="429"/>
      <c r="J38" s="436"/>
      <c r="K38" s="434">
        <f>SUM(K35:K37)</f>
        <v>9911540</v>
      </c>
      <c r="L38" s="12"/>
      <c r="M38" s="1"/>
      <c r="P38" s="426"/>
    </row>
    <row r="39" spans="1:16" ht="30" customHeight="1" thickBot="1">
      <c r="A39" s="1"/>
      <c r="B39" s="8"/>
      <c r="C39" s="17"/>
      <c r="D39" s="18"/>
      <c r="E39" s="18"/>
      <c r="F39" s="18"/>
      <c r="G39" s="18" t="s">
        <v>59</v>
      </c>
      <c r="H39" s="18"/>
      <c r="I39" s="18"/>
      <c r="J39" s="18">
        <v>0</v>
      </c>
      <c r="K39" s="17"/>
      <c r="L39" s="12"/>
      <c r="M39" s="1"/>
      <c r="P39" s="426"/>
    </row>
    <row r="40" spans="1:16" ht="30" customHeight="1">
      <c r="A40" s="1"/>
      <c r="B40" s="8"/>
      <c r="C40" s="20">
        <v>18</v>
      </c>
      <c r="D40" s="41" t="s">
        <v>60</v>
      </c>
      <c r="E40" s="41"/>
      <c r="F40" s="41"/>
      <c r="G40" s="42" t="s">
        <v>61</v>
      </c>
      <c r="H40" s="41" t="s">
        <v>19</v>
      </c>
      <c r="I40" s="427">
        <v>180</v>
      </c>
      <c r="J40" s="430">
        <v>24874</v>
      </c>
      <c r="K40" s="430">
        <f>ROUND(J40*I40,0)</f>
        <v>4477320</v>
      </c>
      <c r="L40" s="12"/>
      <c r="M40" s="1"/>
      <c r="P40" s="426"/>
    </row>
    <row r="41" spans="1:16" ht="30" customHeight="1">
      <c r="A41" s="1"/>
      <c r="B41" s="8"/>
      <c r="C41" s="26">
        <v>19</v>
      </c>
      <c r="D41" s="41" t="s">
        <v>62</v>
      </c>
      <c r="E41" s="41"/>
      <c r="F41" s="41"/>
      <c r="G41" s="42" t="s">
        <v>63</v>
      </c>
      <c r="H41" s="41" t="s">
        <v>64</v>
      </c>
      <c r="I41" s="427">
        <v>1800</v>
      </c>
      <c r="J41" s="430">
        <v>8493</v>
      </c>
      <c r="K41" s="430">
        <f>ROUND(J41*I41,0)</f>
        <v>15287400</v>
      </c>
      <c r="L41" s="12"/>
      <c r="M41" s="1"/>
      <c r="P41" s="426"/>
    </row>
    <row r="42" spans="1:16" ht="30" customHeight="1" thickBot="1">
      <c r="A42" s="1"/>
      <c r="B42" s="8"/>
      <c r="C42" s="37" t="s">
        <v>34</v>
      </c>
      <c r="D42" s="46"/>
      <c r="E42" s="46"/>
      <c r="F42" s="46"/>
      <c r="G42" s="47"/>
      <c r="H42" s="46"/>
      <c r="I42" s="427"/>
      <c r="J42" s="436"/>
      <c r="K42" s="435">
        <f>SUM(K40:K41)</f>
        <v>19764720</v>
      </c>
      <c r="L42" s="12"/>
      <c r="M42" s="1"/>
      <c r="P42" s="426"/>
    </row>
    <row r="43" spans="1:16" ht="30" customHeight="1" thickBot="1">
      <c r="A43" s="1"/>
      <c r="B43" s="8"/>
      <c r="C43" s="17"/>
      <c r="D43" s="18"/>
      <c r="E43" s="18"/>
      <c r="F43" s="18"/>
      <c r="G43" s="18" t="s">
        <v>65</v>
      </c>
      <c r="H43" s="18"/>
      <c r="I43" s="18"/>
      <c r="J43" s="18">
        <v>0</v>
      </c>
      <c r="K43" s="17"/>
      <c r="L43" s="12"/>
      <c r="M43" s="1"/>
      <c r="P43" s="426"/>
    </row>
    <row r="44" spans="1:16" ht="45.75" customHeight="1">
      <c r="A44" s="1"/>
      <c r="B44" s="8"/>
      <c r="C44" s="20">
        <v>20</v>
      </c>
      <c r="D44" s="41" t="s">
        <v>66</v>
      </c>
      <c r="E44" s="41"/>
      <c r="F44" s="41"/>
      <c r="G44" s="42" t="s">
        <v>67</v>
      </c>
      <c r="H44" s="41" t="s">
        <v>25</v>
      </c>
      <c r="I44" s="427">
        <v>4</v>
      </c>
      <c r="J44" s="430">
        <v>1172373</v>
      </c>
      <c r="K44" s="430">
        <f>ROUND(J44*I44,0)</f>
        <v>4689492</v>
      </c>
      <c r="L44" s="12"/>
      <c r="M44" s="1"/>
      <c r="P44" s="426"/>
    </row>
    <row r="45" spans="1:16" ht="30" customHeight="1">
      <c r="A45" s="1"/>
      <c r="B45" s="8"/>
      <c r="C45" s="26">
        <v>21</v>
      </c>
      <c r="D45" s="41" t="s">
        <v>68</v>
      </c>
      <c r="E45" s="41"/>
      <c r="F45" s="41"/>
      <c r="G45" s="62" t="s">
        <v>69</v>
      </c>
      <c r="H45" s="41" t="s">
        <v>25</v>
      </c>
      <c r="I45" s="427">
        <v>3</v>
      </c>
      <c r="J45" s="430">
        <v>786734</v>
      </c>
      <c r="K45" s="430">
        <f>ROUND(J45*I45,0)</f>
        <v>2360202</v>
      </c>
      <c r="L45" s="12"/>
      <c r="M45" s="1"/>
      <c r="P45" s="426"/>
    </row>
    <row r="46" spans="1:16" ht="30" customHeight="1" thickBot="1">
      <c r="A46" s="1"/>
      <c r="B46" s="8"/>
      <c r="C46" s="37" t="s">
        <v>34</v>
      </c>
      <c r="D46" s="50"/>
      <c r="E46" s="50"/>
      <c r="F46" s="50"/>
      <c r="G46" s="51"/>
      <c r="H46" s="52"/>
      <c r="I46" s="427"/>
      <c r="J46" s="436"/>
      <c r="K46" s="432">
        <f>SUM(K44:K45)</f>
        <v>7049694</v>
      </c>
      <c r="L46" s="12"/>
      <c r="M46" s="1"/>
      <c r="P46" s="426"/>
    </row>
    <row r="47" spans="1:16" ht="30" customHeight="1" thickBot="1">
      <c r="A47" s="1"/>
      <c r="B47" s="8"/>
      <c r="C47" s="17"/>
      <c r="D47" s="18"/>
      <c r="E47" s="18"/>
      <c r="F47" s="18"/>
      <c r="G47" s="18" t="s">
        <v>70</v>
      </c>
      <c r="H47" s="18"/>
      <c r="I47" s="18"/>
      <c r="J47" s="18">
        <v>0</v>
      </c>
      <c r="K47" s="17"/>
      <c r="L47" s="12"/>
      <c r="M47" s="1"/>
      <c r="P47" s="426"/>
    </row>
    <row r="48" spans="1:16" ht="50.25" customHeight="1">
      <c r="A48" s="1"/>
      <c r="B48" s="8"/>
      <c r="C48" s="20">
        <v>22</v>
      </c>
      <c r="D48" s="41" t="s">
        <v>71</v>
      </c>
      <c r="E48" s="41"/>
      <c r="F48" s="41"/>
      <c r="G48" s="42" t="s">
        <v>72</v>
      </c>
      <c r="H48" s="41" t="s">
        <v>73</v>
      </c>
      <c r="I48" s="427">
        <v>3</v>
      </c>
      <c r="J48" s="430">
        <v>1857194</v>
      </c>
      <c r="K48" s="430">
        <f t="shared" ref="K48:K58" si="1">ROUND(J48*I48,0)</f>
        <v>5571582</v>
      </c>
      <c r="L48" s="12"/>
      <c r="M48" s="1"/>
      <c r="P48" s="426"/>
    </row>
    <row r="49" spans="1:16" ht="30" customHeight="1">
      <c r="A49" s="1"/>
      <c r="B49" s="8"/>
      <c r="C49" s="20">
        <v>23</v>
      </c>
      <c r="D49" s="41" t="s">
        <v>74</v>
      </c>
      <c r="E49" s="41"/>
      <c r="F49" s="41"/>
      <c r="G49" s="42" t="s">
        <v>75</v>
      </c>
      <c r="H49" s="41" t="s">
        <v>25</v>
      </c>
      <c r="I49" s="427">
        <v>75</v>
      </c>
      <c r="J49" s="430">
        <v>110602</v>
      </c>
      <c r="K49" s="430">
        <f t="shared" si="1"/>
        <v>8295150</v>
      </c>
      <c r="L49" s="12"/>
      <c r="M49" s="1"/>
      <c r="P49" s="426"/>
    </row>
    <row r="50" spans="1:16" ht="49.5" customHeight="1">
      <c r="A50" s="1"/>
      <c r="B50" s="8"/>
      <c r="C50" s="20">
        <v>24</v>
      </c>
      <c r="D50" s="41" t="s">
        <v>76</v>
      </c>
      <c r="E50" s="41"/>
      <c r="F50" s="41"/>
      <c r="G50" s="42" t="s">
        <v>77</v>
      </c>
      <c r="H50" s="41" t="s">
        <v>22</v>
      </c>
      <c r="I50" s="427">
        <v>50</v>
      </c>
      <c r="J50" s="430">
        <v>153521</v>
      </c>
      <c r="K50" s="430">
        <f t="shared" si="1"/>
        <v>7676050</v>
      </c>
      <c r="L50" s="12"/>
      <c r="M50" s="1"/>
      <c r="P50" s="426"/>
    </row>
    <row r="51" spans="1:16" ht="65.25" customHeight="1">
      <c r="A51" s="1"/>
      <c r="B51" s="8"/>
      <c r="C51" s="20">
        <v>25</v>
      </c>
      <c r="D51" s="41" t="s">
        <v>78</v>
      </c>
      <c r="E51" s="41"/>
      <c r="F51" s="41"/>
      <c r="G51" s="42" t="s">
        <v>79</v>
      </c>
      <c r="H51" s="41" t="s">
        <v>19</v>
      </c>
      <c r="I51" s="427">
        <v>100</v>
      </c>
      <c r="J51" s="430">
        <v>220932</v>
      </c>
      <c r="K51" s="430">
        <f t="shared" si="1"/>
        <v>22093200</v>
      </c>
      <c r="L51" s="12"/>
      <c r="M51" s="1"/>
      <c r="P51" s="426"/>
    </row>
    <row r="52" spans="1:16" ht="30" customHeight="1">
      <c r="A52" s="1"/>
      <c r="B52" s="8"/>
      <c r="C52" s="20">
        <v>26</v>
      </c>
      <c r="D52" s="41" t="s">
        <v>80</v>
      </c>
      <c r="E52" s="41"/>
      <c r="F52" s="41"/>
      <c r="G52" s="42" t="s">
        <v>81</v>
      </c>
      <c r="H52" s="41" t="s">
        <v>25</v>
      </c>
      <c r="I52" s="428">
        <v>540</v>
      </c>
      <c r="J52" s="430">
        <v>44001</v>
      </c>
      <c r="K52" s="430">
        <f t="shared" si="1"/>
        <v>23760540</v>
      </c>
      <c r="L52" s="12"/>
      <c r="M52" s="1"/>
      <c r="P52" s="426"/>
    </row>
    <row r="53" spans="1:16" ht="30" customHeight="1">
      <c r="A53" s="1"/>
      <c r="B53" s="8"/>
      <c r="C53" s="20">
        <v>27</v>
      </c>
      <c r="D53" s="41" t="s">
        <v>82</v>
      </c>
      <c r="E53" s="41"/>
      <c r="F53" s="41"/>
      <c r="G53" s="42" t="s">
        <v>83</v>
      </c>
      <c r="H53" s="41" t="s">
        <v>84</v>
      </c>
      <c r="I53" s="428">
        <v>40</v>
      </c>
      <c r="J53" s="430">
        <v>215759</v>
      </c>
      <c r="K53" s="430">
        <f t="shared" si="1"/>
        <v>8630360</v>
      </c>
      <c r="L53" s="12"/>
      <c r="M53" s="1"/>
      <c r="P53" s="426"/>
    </row>
    <row r="54" spans="1:16" ht="45.75" customHeight="1">
      <c r="A54" s="1"/>
      <c r="B54" s="8"/>
      <c r="C54" s="20">
        <v>28</v>
      </c>
      <c r="D54" s="41" t="s">
        <v>85</v>
      </c>
      <c r="E54" s="41"/>
      <c r="F54" s="41"/>
      <c r="G54" s="42" t="s">
        <v>86</v>
      </c>
      <c r="H54" s="41" t="s">
        <v>19</v>
      </c>
      <c r="I54" s="428">
        <v>500</v>
      </c>
      <c r="J54" s="430">
        <v>9480</v>
      </c>
      <c r="K54" s="430">
        <f t="shared" si="1"/>
        <v>4740000</v>
      </c>
      <c r="L54" s="12"/>
      <c r="M54" s="1"/>
      <c r="P54" s="426"/>
    </row>
    <row r="55" spans="1:16" ht="30" customHeight="1">
      <c r="A55" s="1"/>
      <c r="B55" s="8"/>
      <c r="C55" s="20">
        <v>29</v>
      </c>
      <c r="D55" s="41" t="s">
        <v>87</v>
      </c>
      <c r="E55" s="41"/>
      <c r="F55" s="41"/>
      <c r="G55" s="42" t="s">
        <v>88</v>
      </c>
      <c r="H55" s="41" t="s">
        <v>73</v>
      </c>
      <c r="I55" s="428">
        <v>20</v>
      </c>
      <c r="J55" s="430">
        <v>216779</v>
      </c>
      <c r="K55" s="430">
        <f t="shared" si="1"/>
        <v>4335580</v>
      </c>
      <c r="L55" s="12"/>
      <c r="M55" s="1"/>
      <c r="P55" s="426"/>
    </row>
    <row r="56" spans="1:16" ht="30" customHeight="1">
      <c r="A56" s="1"/>
      <c r="B56" s="8"/>
      <c r="C56" s="20">
        <v>30</v>
      </c>
      <c r="D56" s="41" t="s">
        <v>89</v>
      </c>
      <c r="E56" s="41"/>
      <c r="F56" s="41"/>
      <c r="G56" s="42" t="s">
        <v>90</v>
      </c>
      <c r="H56" s="41" t="s">
        <v>84</v>
      </c>
      <c r="I56" s="428">
        <v>150</v>
      </c>
      <c r="J56" s="430">
        <v>69428</v>
      </c>
      <c r="K56" s="430">
        <f t="shared" si="1"/>
        <v>10414200</v>
      </c>
      <c r="L56" s="12"/>
      <c r="M56" s="1"/>
      <c r="P56" s="426"/>
    </row>
    <row r="57" spans="1:16" ht="30" customHeight="1">
      <c r="A57" s="1"/>
      <c r="B57" s="8"/>
      <c r="C57" s="20">
        <v>31</v>
      </c>
      <c r="D57" s="41" t="s">
        <v>89</v>
      </c>
      <c r="E57" s="41"/>
      <c r="F57" s="41"/>
      <c r="G57" s="42" t="s">
        <v>113</v>
      </c>
      <c r="H57" s="41" t="s">
        <v>84</v>
      </c>
      <c r="I57" s="428">
        <v>150</v>
      </c>
      <c r="J57" s="430">
        <v>81006</v>
      </c>
      <c r="K57" s="430">
        <f t="shared" si="1"/>
        <v>12150900</v>
      </c>
      <c r="L57" s="12"/>
      <c r="M57" s="1"/>
      <c r="P57" s="426"/>
    </row>
    <row r="58" spans="1:16" ht="30" customHeight="1">
      <c r="A58" s="1"/>
      <c r="B58" s="8"/>
      <c r="C58" s="20">
        <v>32</v>
      </c>
      <c r="D58" s="41" t="s">
        <v>91</v>
      </c>
      <c r="E58" s="41"/>
      <c r="F58" s="41"/>
      <c r="G58" s="42" t="s">
        <v>92</v>
      </c>
      <c r="H58" s="41" t="s">
        <v>93</v>
      </c>
      <c r="I58" s="428">
        <v>1</v>
      </c>
      <c r="J58" s="430">
        <v>7751149</v>
      </c>
      <c r="K58" s="430">
        <f t="shared" si="1"/>
        <v>7751149</v>
      </c>
      <c r="L58" s="12"/>
      <c r="M58" s="1"/>
      <c r="P58" s="426"/>
    </row>
    <row r="59" spans="1:16" ht="30" customHeight="1" thickBot="1">
      <c r="A59" s="1"/>
      <c r="B59" s="8"/>
      <c r="C59" s="37" t="s">
        <v>34</v>
      </c>
      <c r="D59" s="50"/>
      <c r="E59" s="50"/>
      <c r="F59" s="50"/>
      <c r="G59" s="63"/>
      <c r="H59" s="52"/>
      <c r="I59" s="64"/>
      <c r="J59" s="53"/>
      <c r="K59" s="40">
        <f>SUM(K48:K58)</f>
        <v>115418711</v>
      </c>
      <c r="L59" s="12"/>
      <c r="M59" s="1"/>
    </row>
    <row r="60" spans="1:16" s="69" customFormat="1" ht="30" customHeight="1" thickBot="1">
      <c r="A60" s="65"/>
      <c r="B60" s="66"/>
      <c r="C60" s="462" t="s">
        <v>94</v>
      </c>
      <c r="D60" s="463"/>
      <c r="E60" s="463"/>
      <c r="F60" s="463"/>
      <c r="G60" s="463"/>
      <c r="H60" s="463"/>
      <c r="I60" s="463"/>
      <c r="J60" s="464"/>
      <c r="K60" s="67">
        <f>K20+K25+K29+K33+K38+K42+K46+K59</f>
        <v>535000000</v>
      </c>
      <c r="L60" s="68"/>
      <c r="M60" s="65"/>
    </row>
    <row r="61" spans="1:16" s="69" customFormat="1" thickBot="1">
      <c r="A61" s="65"/>
      <c r="B61" s="66"/>
      <c r="C61" s="70"/>
      <c r="D61" s="70"/>
      <c r="E61" s="70"/>
      <c r="F61" s="70"/>
      <c r="G61" s="70"/>
      <c r="H61" s="70"/>
      <c r="I61" s="70"/>
      <c r="J61" s="70"/>
      <c r="K61" s="71"/>
      <c r="L61" s="68"/>
      <c r="M61" s="65"/>
    </row>
    <row r="62" spans="1:16" s="69" customFormat="1" ht="20.25" customHeight="1">
      <c r="A62" s="65"/>
      <c r="B62" s="66"/>
      <c r="C62" s="72"/>
      <c r="D62" s="73"/>
      <c r="E62" s="72"/>
      <c r="F62" s="72"/>
      <c r="G62" s="465"/>
      <c r="H62" s="466"/>
      <c r="I62" s="467"/>
      <c r="J62" s="74"/>
      <c r="K62" s="75"/>
      <c r="L62" s="68"/>
      <c r="M62" s="65"/>
    </row>
    <row r="63" spans="1:16" s="69" customFormat="1" ht="27" customHeight="1" thickBot="1">
      <c r="A63" s="65"/>
      <c r="B63" s="66"/>
      <c r="C63" s="72"/>
      <c r="D63" s="76"/>
      <c r="E63" s="76"/>
      <c r="F63" s="76"/>
      <c r="G63" s="77" t="s">
        <v>443</v>
      </c>
      <c r="H63" s="78"/>
      <c r="I63" s="79"/>
      <c r="J63" s="80"/>
      <c r="K63" s="81">
        <f>K60</f>
        <v>535000000</v>
      </c>
      <c r="L63" s="68"/>
      <c r="M63" s="65"/>
    </row>
    <row r="64" spans="1:16" s="69" customFormat="1" ht="22.5" customHeight="1" thickBot="1">
      <c r="A64" s="65"/>
      <c r="B64" s="66"/>
      <c r="C64" s="72"/>
      <c r="D64" s="73"/>
      <c r="E64" s="72"/>
      <c r="F64" s="72"/>
      <c r="G64" s="82" t="s">
        <v>96</v>
      </c>
      <c r="H64" s="83"/>
      <c r="I64" s="84"/>
      <c r="J64" s="85"/>
      <c r="K64" s="67">
        <f>K63</f>
        <v>535000000</v>
      </c>
      <c r="L64" s="68"/>
      <c r="M64" s="65"/>
      <c r="O64" s="440"/>
    </row>
    <row r="65" spans="1:15" s="69" customFormat="1" ht="15.75">
      <c r="A65" s="65"/>
      <c r="B65" s="66"/>
      <c r="C65" s="72"/>
      <c r="D65" s="73"/>
      <c r="E65" s="73"/>
      <c r="F65" s="73"/>
      <c r="G65" s="72"/>
      <c r="H65" s="72"/>
      <c r="I65" s="86"/>
      <c r="J65" s="87"/>
      <c r="K65" s="88"/>
      <c r="L65" s="68"/>
      <c r="M65" s="65"/>
    </row>
    <row r="66" spans="1:15" s="69" customFormat="1" ht="46.5" customHeight="1">
      <c r="A66" s="65"/>
      <c r="B66" s="66"/>
      <c r="C66" s="452" t="s">
        <v>97</v>
      </c>
      <c r="D66" s="453"/>
      <c r="E66" s="453"/>
      <c r="F66" s="453"/>
      <c r="G66" s="453"/>
      <c r="H66" s="468" t="s">
        <v>9</v>
      </c>
      <c r="I66" s="468"/>
      <c r="J66" s="468"/>
      <c r="K66" s="91" t="s">
        <v>98</v>
      </c>
      <c r="L66" s="90"/>
      <c r="M66" s="65"/>
      <c r="O66" s="441"/>
    </row>
    <row r="67" spans="1:15" s="69" customFormat="1" ht="45.75" customHeight="1">
      <c r="A67" s="65"/>
      <c r="B67" s="66"/>
      <c r="C67" s="452" t="s">
        <v>99</v>
      </c>
      <c r="D67" s="453"/>
      <c r="E67" s="453"/>
      <c r="F67" s="453"/>
      <c r="G67" s="453"/>
      <c r="H67" s="454" t="s">
        <v>100</v>
      </c>
      <c r="I67" s="454"/>
      <c r="J67" s="91" t="s">
        <v>101</v>
      </c>
      <c r="K67" s="92">
        <v>0.29010000000000002</v>
      </c>
      <c r="L67" s="90"/>
      <c r="M67" s="65"/>
    </row>
    <row r="68" spans="1:15" s="69" customFormat="1" ht="30" customHeight="1">
      <c r="A68" s="65"/>
      <c r="B68" s="66"/>
      <c r="C68" s="452" t="s">
        <v>102</v>
      </c>
      <c r="D68" s="453"/>
      <c r="E68" s="453"/>
      <c r="F68" s="453"/>
      <c r="G68" s="453"/>
      <c r="H68" s="475" t="s">
        <v>103</v>
      </c>
      <c r="I68" s="476"/>
      <c r="J68" s="91" t="s">
        <v>104</v>
      </c>
      <c r="K68" s="92">
        <v>0</v>
      </c>
      <c r="L68" s="90"/>
      <c r="M68" s="65"/>
    </row>
    <row r="69" spans="1:15" s="93" customFormat="1" ht="46.5" customHeight="1">
      <c r="A69" s="65"/>
      <c r="B69" s="66"/>
      <c r="C69" s="477" t="s">
        <v>105</v>
      </c>
      <c r="D69" s="478"/>
      <c r="E69" s="478"/>
      <c r="F69" s="478"/>
      <c r="G69" s="478"/>
      <c r="H69" s="468" t="s">
        <v>106</v>
      </c>
      <c r="I69" s="454"/>
      <c r="J69" s="91" t="s">
        <v>107</v>
      </c>
      <c r="K69" s="92">
        <v>0.06</v>
      </c>
      <c r="L69" s="68"/>
      <c r="M69" s="65"/>
    </row>
    <row r="70" spans="1:15" ht="51" customHeight="1">
      <c r="A70" s="1"/>
      <c r="B70" s="8"/>
      <c r="C70" s="479" t="s">
        <v>108</v>
      </c>
      <c r="D70" s="472"/>
      <c r="E70" s="472"/>
      <c r="F70" s="472"/>
      <c r="G70" s="472"/>
      <c r="H70" s="454" t="s">
        <v>109</v>
      </c>
      <c r="I70" s="454"/>
      <c r="J70" s="91" t="s">
        <v>110</v>
      </c>
      <c r="K70" s="92">
        <f>SUM(K67:K69)</f>
        <v>0.35010000000000002</v>
      </c>
      <c r="L70" s="12"/>
      <c r="M70" s="1"/>
    </row>
    <row r="71" spans="1:15" ht="48.75" customHeight="1">
      <c r="A71" s="1"/>
      <c r="B71" s="8"/>
      <c r="C71" s="471" t="s">
        <v>111</v>
      </c>
      <c r="D71" s="472"/>
      <c r="E71" s="472"/>
      <c r="F71" s="472"/>
      <c r="G71" s="472"/>
      <c r="H71" s="473"/>
      <c r="I71" s="473"/>
      <c r="J71" s="473"/>
      <c r="K71" s="474"/>
      <c r="L71" s="12"/>
      <c r="M71" s="1"/>
    </row>
    <row r="72" spans="1:15" ht="17.25" thickBot="1">
      <c r="A72" s="1"/>
      <c r="B72" s="94"/>
      <c r="C72" s="95"/>
      <c r="D72" s="95"/>
      <c r="E72" s="96"/>
      <c r="F72" s="95"/>
      <c r="G72" s="97"/>
      <c r="H72" s="95"/>
      <c r="I72" s="95"/>
      <c r="J72" s="95"/>
      <c r="K72" s="95"/>
      <c r="L72" s="98"/>
      <c r="M72" s="1"/>
    </row>
    <row r="73" spans="1:15" ht="17.25" thickTop="1">
      <c r="A73" s="1"/>
      <c r="B73" s="1"/>
      <c r="C73" s="1"/>
      <c r="D73" s="1"/>
      <c r="E73" s="2"/>
      <c r="F73" s="1"/>
      <c r="G73" s="1"/>
      <c r="H73" s="1"/>
      <c r="I73" s="1"/>
      <c r="J73" s="1"/>
      <c r="K73" s="1"/>
      <c r="L73" s="1"/>
      <c r="M73" s="1"/>
    </row>
  </sheetData>
  <mergeCells count="27">
    <mergeCell ref="C71:G71"/>
    <mergeCell ref="H71:K71"/>
    <mergeCell ref="C68:G68"/>
    <mergeCell ref="H68:I68"/>
    <mergeCell ref="C69:G69"/>
    <mergeCell ref="H69:I69"/>
    <mergeCell ref="C70:G70"/>
    <mergeCell ref="H70:I70"/>
    <mergeCell ref="K10:K11"/>
    <mergeCell ref="C60:J60"/>
    <mergeCell ref="G62:I62"/>
    <mergeCell ref="C66:G66"/>
    <mergeCell ref="H66:J66"/>
    <mergeCell ref="J10:J11"/>
    <mergeCell ref="C67:G67"/>
    <mergeCell ref="H67:I67"/>
    <mergeCell ref="C10:C11"/>
    <mergeCell ref="D10:D11"/>
    <mergeCell ref="E10:F10"/>
    <mergeCell ref="G10:G11"/>
    <mergeCell ref="H10:H11"/>
    <mergeCell ref="I10:I11"/>
    <mergeCell ref="C9:K9"/>
    <mergeCell ref="C4:K4"/>
    <mergeCell ref="C5:K5"/>
    <mergeCell ref="C6:K7"/>
    <mergeCell ref="C8:K8"/>
  </mergeCells>
  <pageMargins left="0.11811023622047245" right="0.11811023622047245" top="0.15748031496062992" bottom="0.15748031496062992" header="0.31496062992125984" footer="0.31496062992125984"/>
  <pageSetup scale="33"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3"/>
  <sheetViews>
    <sheetView topLeftCell="A20" zoomScale="90" zoomScaleNormal="90" workbookViewId="0">
      <selection activeCell="L67" sqref="L67"/>
    </sheetView>
  </sheetViews>
  <sheetFormatPr baseColWidth="10" defaultRowHeight="12.75"/>
  <cols>
    <col min="2" max="2" width="5.140625" customWidth="1"/>
    <col min="3" max="3" width="9.28515625" customWidth="1"/>
    <col min="4" max="4" width="9.85546875" customWidth="1"/>
    <col min="5" max="5" width="9.7109375" customWidth="1"/>
    <col min="6" max="6" width="61.140625" customWidth="1"/>
    <col min="10" max="10" width="16.28515625" customWidth="1"/>
  </cols>
  <sheetData>
    <row r="1" spans="1:10" ht="13.5" thickBot="1"/>
    <row r="2" spans="1:10" ht="16.5" thickTop="1">
      <c r="A2" s="4"/>
      <c r="B2" s="5"/>
      <c r="C2" s="5"/>
      <c r="D2" s="6"/>
      <c r="E2" s="5"/>
      <c r="F2" s="5"/>
      <c r="G2" s="5"/>
      <c r="H2" s="5"/>
      <c r="I2" s="5"/>
      <c r="J2" s="5"/>
    </row>
    <row r="3" spans="1:10" ht="15.75">
      <c r="A3" s="8"/>
      <c r="B3" s="9" t="s">
        <v>0</v>
      </c>
      <c r="C3" s="10" t="s">
        <v>1</v>
      </c>
      <c r="D3" s="9" t="s">
        <v>2</v>
      </c>
      <c r="E3" s="10">
        <v>2</v>
      </c>
      <c r="F3" s="11"/>
      <c r="G3" s="11"/>
      <c r="H3" s="11"/>
      <c r="I3" s="11"/>
      <c r="J3" s="11"/>
    </row>
    <row r="4" spans="1:10" ht="15.75">
      <c r="A4" s="8"/>
      <c r="B4" s="480" t="s">
        <v>3</v>
      </c>
      <c r="C4" s="481"/>
      <c r="D4" s="481"/>
      <c r="E4" s="481"/>
      <c r="F4" s="481"/>
      <c r="G4" s="481"/>
      <c r="H4" s="481"/>
      <c r="I4" s="481"/>
      <c r="J4" s="482"/>
    </row>
    <row r="5" spans="1:10" ht="15.75">
      <c r="A5" s="8"/>
      <c r="B5" s="483" t="s">
        <v>4</v>
      </c>
      <c r="C5" s="484"/>
      <c r="D5" s="484"/>
      <c r="E5" s="484"/>
      <c r="F5" s="484"/>
      <c r="G5" s="484"/>
      <c r="H5" s="484"/>
      <c r="I5" s="484"/>
      <c r="J5" s="485"/>
    </row>
    <row r="6" spans="1:10" ht="15.75" customHeight="1">
      <c r="A6" s="14"/>
      <c r="B6" s="448" t="s">
        <v>5</v>
      </c>
      <c r="C6" s="448"/>
      <c r="D6" s="448"/>
      <c r="E6" s="448"/>
      <c r="F6" s="448"/>
      <c r="G6" s="448"/>
      <c r="H6" s="448"/>
      <c r="I6" s="448"/>
      <c r="J6" s="448"/>
    </row>
    <row r="7" spans="1:10" ht="49.5" customHeight="1">
      <c r="A7" s="8"/>
      <c r="B7" s="448"/>
      <c r="C7" s="448"/>
      <c r="D7" s="448"/>
      <c r="E7" s="448"/>
      <c r="F7" s="448"/>
      <c r="G7" s="448"/>
      <c r="H7" s="448"/>
      <c r="I7" s="448"/>
      <c r="J7" s="448"/>
    </row>
    <row r="8" spans="1:10" ht="52.5" customHeight="1" thickBot="1">
      <c r="A8" s="8"/>
      <c r="B8" s="449" t="s">
        <v>6</v>
      </c>
      <c r="C8" s="450"/>
      <c r="D8" s="450"/>
      <c r="E8" s="450"/>
      <c r="F8" s="450"/>
      <c r="G8" s="450"/>
      <c r="H8" s="450"/>
      <c r="I8" s="450"/>
      <c r="J8" s="451"/>
    </row>
    <row r="9" spans="1:10" ht="33.75" customHeight="1" thickBot="1">
      <c r="A9" s="8"/>
      <c r="B9" s="443" t="s">
        <v>112</v>
      </c>
      <c r="C9" s="444"/>
      <c r="D9" s="444"/>
      <c r="E9" s="444"/>
      <c r="F9" s="444"/>
      <c r="G9" s="444"/>
      <c r="H9" s="444"/>
      <c r="I9" s="444"/>
      <c r="J9" s="445"/>
    </row>
    <row r="10" spans="1:10" ht="15.75" customHeight="1">
      <c r="A10" s="8"/>
      <c r="B10" s="455"/>
      <c r="C10" s="457" t="s">
        <v>7</v>
      </c>
      <c r="D10" s="459" t="s">
        <v>8</v>
      </c>
      <c r="E10" s="459"/>
      <c r="F10" s="455" t="s">
        <v>9</v>
      </c>
      <c r="G10" s="457" t="s">
        <v>10</v>
      </c>
      <c r="H10" s="457" t="s">
        <v>11</v>
      </c>
      <c r="I10" s="469" t="s">
        <v>12</v>
      </c>
      <c r="J10" s="460" t="s">
        <v>13</v>
      </c>
    </row>
    <row r="11" spans="1:10" ht="32.25" thickBot="1">
      <c r="A11" s="8"/>
      <c r="B11" s="456"/>
      <c r="C11" s="458"/>
      <c r="D11" s="16" t="s">
        <v>14</v>
      </c>
      <c r="E11" s="16" t="s">
        <v>15</v>
      </c>
      <c r="F11" s="456"/>
      <c r="G11" s="458"/>
      <c r="H11" s="458"/>
      <c r="I11" s="470"/>
      <c r="J11" s="461"/>
    </row>
    <row r="12" spans="1:10" ht="16.5" thickBot="1">
      <c r="A12" s="8"/>
      <c r="B12" s="17"/>
      <c r="C12" s="18"/>
      <c r="D12" s="18"/>
      <c r="E12" s="18"/>
      <c r="F12" s="18" t="s">
        <v>16</v>
      </c>
      <c r="G12" s="18"/>
      <c r="H12" s="18"/>
      <c r="I12" s="18"/>
      <c r="J12" s="19"/>
    </row>
    <row r="13" spans="1:10" ht="48" customHeight="1">
      <c r="A13" s="8"/>
      <c r="B13" s="20"/>
      <c r="C13" s="21"/>
      <c r="D13" s="21"/>
      <c r="E13" s="21"/>
      <c r="F13" s="22"/>
      <c r="G13" s="21"/>
      <c r="H13" s="23"/>
      <c r="I13" s="24"/>
      <c r="J13" s="25"/>
    </row>
    <row r="14" spans="1:10" ht="39" customHeight="1">
      <c r="A14" s="8"/>
      <c r="B14" s="26"/>
      <c r="C14" s="21"/>
      <c r="D14" s="21"/>
      <c r="E14" s="21"/>
      <c r="F14" s="22"/>
      <c r="G14" s="21"/>
      <c r="H14" s="23"/>
      <c r="I14" s="24"/>
      <c r="J14" s="25"/>
    </row>
    <row r="15" spans="1:10" ht="51.75" customHeight="1">
      <c r="A15" s="8"/>
      <c r="B15" s="26"/>
      <c r="C15" s="21"/>
      <c r="D15" s="21"/>
      <c r="E15" s="21"/>
      <c r="F15" s="22"/>
      <c r="G15" s="21"/>
      <c r="H15" s="23"/>
      <c r="I15" s="24"/>
      <c r="J15" s="25"/>
    </row>
    <row r="16" spans="1:10" ht="45.75" customHeight="1">
      <c r="A16" s="8"/>
      <c r="B16" s="20"/>
      <c r="C16" s="21"/>
      <c r="D16" s="21"/>
      <c r="E16" s="21"/>
      <c r="F16" s="22"/>
      <c r="G16" s="21"/>
      <c r="H16" s="23"/>
      <c r="I16" s="24"/>
      <c r="J16" s="25"/>
    </row>
    <row r="17" spans="1:10" ht="25.5" customHeight="1">
      <c r="A17" s="8"/>
      <c r="B17" s="26"/>
      <c r="C17" s="21"/>
      <c r="D17" s="21"/>
      <c r="E17" s="21"/>
      <c r="F17" s="22"/>
      <c r="G17" s="21"/>
      <c r="H17" s="23"/>
      <c r="I17" s="24"/>
      <c r="J17" s="25"/>
    </row>
    <row r="18" spans="1:10" ht="39.75" customHeight="1">
      <c r="A18" s="8"/>
      <c r="B18" s="26"/>
      <c r="C18" s="21"/>
      <c r="D18" s="21"/>
      <c r="E18" s="21"/>
      <c r="F18" s="22"/>
      <c r="G18" s="21"/>
      <c r="H18" s="23"/>
      <c r="I18" s="24"/>
      <c r="J18" s="25"/>
    </row>
    <row r="19" spans="1:10" ht="51" customHeight="1">
      <c r="A19" s="8"/>
      <c r="B19" s="20"/>
      <c r="C19" s="21"/>
      <c r="D19" s="21"/>
      <c r="E19" s="21"/>
      <c r="F19" s="22"/>
      <c r="G19" s="21"/>
      <c r="H19" s="23"/>
      <c r="I19" s="24"/>
      <c r="J19" s="25"/>
    </row>
    <row r="20" spans="1:10" ht="18">
      <c r="A20" s="8"/>
      <c r="B20" s="27" t="s">
        <v>34</v>
      </c>
      <c r="C20" s="21"/>
      <c r="D20" s="21"/>
      <c r="E20" s="21"/>
      <c r="F20" s="22"/>
      <c r="G20" s="21"/>
      <c r="H20" s="23"/>
      <c r="I20" s="28"/>
      <c r="J20" s="29">
        <f>SUM(J13:J19)</f>
        <v>0</v>
      </c>
    </row>
    <row r="21" spans="1:10" ht="16.5" thickBot="1">
      <c r="A21" s="8"/>
      <c r="B21" s="30"/>
      <c r="C21" s="31"/>
      <c r="D21" s="31"/>
      <c r="E21" s="31"/>
      <c r="F21" s="31" t="s">
        <v>35</v>
      </c>
      <c r="G21" s="31"/>
      <c r="H21" s="31"/>
      <c r="I21" s="31">
        <v>0</v>
      </c>
      <c r="J21" s="32"/>
    </row>
    <row r="22" spans="1:10" ht="15.75">
      <c r="A22" s="8"/>
      <c r="B22" s="20"/>
      <c r="C22" s="21"/>
      <c r="D22" s="21"/>
      <c r="E22" s="21"/>
      <c r="F22" s="33"/>
      <c r="G22" s="21"/>
      <c r="H22" s="23"/>
      <c r="I22" s="24"/>
      <c r="J22" s="25"/>
    </row>
    <row r="23" spans="1:10" ht="15.75">
      <c r="A23" s="8"/>
      <c r="B23" s="20"/>
      <c r="C23" s="34"/>
      <c r="D23" s="21"/>
      <c r="E23" s="21"/>
      <c r="F23" s="22"/>
      <c r="G23" s="21"/>
      <c r="H23" s="23"/>
      <c r="I23" s="24"/>
      <c r="J23" s="25"/>
    </row>
    <row r="24" spans="1:10" ht="16.5">
      <c r="A24" s="35"/>
      <c r="B24" s="20"/>
      <c r="C24" s="21"/>
      <c r="D24" s="21"/>
      <c r="E24" s="21"/>
      <c r="F24" s="33"/>
      <c r="G24" s="21"/>
      <c r="H24" s="23"/>
      <c r="I24" s="24"/>
      <c r="J24" s="25"/>
    </row>
    <row r="25" spans="1:10" ht="18.75" thickBot="1">
      <c r="A25" s="8"/>
      <c r="B25" s="37" t="s">
        <v>34</v>
      </c>
      <c r="C25" s="38"/>
      <c r="D25" s="39"/>
      <c r="E25" s="38"/>
      <c r="F25" s="38"/>
      <c r="G25" s="38"/>
      <c r="H25" s="23"/>
      <c r="I25" s="38">
        <v>0</v>
      </c>
      <c r="J25" s="40">
        <f>SUM(J22:J24)</f>
        <v>0</v>
      </c>
    </row>
    <row r="26" spans="1:10" ht="16.5" thickBot="1">
      <c r="A26" s="8"/>
      <c r="B26" s="17"/>
      <c r="C26" s="18"/>
      <c r="D26" s="18"/>
      <c r="E26" s="18"/>
      <c r="F26" s="18" t="s">
        <v>41</v>
      </c>
      <c r="G26" s="18"/>
      <c r="H26" s="18"/>
      <c r="I26" s="18">
        <v>0</v>
      </c>
      <c r="J26" s="19"/>
    </row>
    <row r="27" spans="1:10" ht="66.75" customHeight="1">
      <c r="A27" s="8"/>
      <c r="B27" s="20"/>
      <c r="C27" s="41"/>
      <c r="D27" s="41"/>
      <c r="E27" s="41"/>
      <c r="F27" s="42"/>
      <c r="G27" s="41"/>
      <c r="H27" s="43"/>
      <c r="I27" s="24"/>
      <c r="J27" s="25"/>
    </row>
    <row r="28" spans="1:10" ht="63.75" customHeight="1">
      <c r="A28" s="8"/>
      <c r="B28" s="20"/>
      <c r="C28" s="41"/>
      <c r="D28" s="41"/>
      <c r="E28" s="41"/>
      <c r="F28" s="42"/>
      <c r="G28" s="44"/>
      <c r="H28" s="23"/>
      <c r="I28" s="24"/>
      <c r="J28" s="25"/>
    </row>
    <row r="29" spans="1:10" ht="18.75" thickBot="1">
      <c r="A29" s="8"/>
      <c r="B29" s="45" t="s">
        <v>34</v>
      </c>
      <c r="C29" s="46"/>
      <c r="D29" s="46"/>
      <c r="E29" s="46"/>
      <c r="F29" s="47"/>
      <c r="G29" s="46"/>
      <c r="H29" s="23"/>
      <c r="I29" s="48">
        <v>0</v>
      </c>
      <c r="J29" s="49">
        <f>SUM(J27:J28)</f>
        <v>0</v>
      </c>
    </row>
    <row r="30" spans="1:10" ht="16.5" thickBot="1">
      <c r="A30" s="8"/>
      <c r="B30" s="17"/>
      <c r="C30" s="18"/>
      <c r="D30" s="18"/>
      <c r="E30" s="18"/>
      <c r="F30" s="18" t="s">
        <v>47</v>
      </c>
      <c r="G30" s="18"/>
      <c r="H30" s="18"/>
      <c r="I30" s="18">
        <v>0</v>
      </c>
      <c r="J30" s="19"/>
    </row>
    <row r="31" spans="1:10" ht="53.25" customHeight="1">
      <c r="A31" s="8"/>
      <c r="B31" s="20"/>
      <c r="C31" s="41"/>
      <c r="D31" s="41"/>
      <c r="E31" s="41"/>
      <c r="F31" s="42"/>
      <c r="G31" s="41"/>
      <c r="H31" s="23"/>
      <c r="I31" s="24"/>
      <c r="J31" s="25"/>
    </row>
    <row r="32" spans="1:10" ht="48.75" customHeight="1">
      <c r="A32" s="8"/>
      <c r="B32" s="26"/>
      <c r="C32" s="41"/>
      <c r="D32" s="41"/>
      <c r="E32" s="41"/>
      <c r="F32" s="42"/>
      <c r="G32" s="41"/>
      <c r="H32" s="23"/>
      <c r="I32" s="24"/>
      <c r="J32" s="25"/>
    </row>
    <row r="33" spans="1:10" ht="18.75" thickBot="1">
      <c r="A33" s="8"/>
      <c r="B33" s="37" t="s">
        <v>34</v>
      </c>
      <c r="C33" s="50"/>
      <c r="D33" s="50"/>
      <c r="E33" s="50"/>
      <c r="F33" s="51"/>
      <c r="G33" s="52"/>
      <c r="H33" s="23"/>
      <c r="I33" s="53">
        <v>0</v>
      </c>
      <c r="J33" s="40">
        <f>SUM(J31:J32)</f>
        <v>0</v>
      </c>
    </row>
    <row r="34" spans="1:10" ht="16.5" thickBot="1">
      <c r="A34" s="8"/>
      <c r="B34" s="17"/>
      <c r="C34" s="18"/>
      <c r="D34" s="18"/>
      <c r="E34" s="18"/>
      <c r="F34" s="18" t="s">
        <v>52</v>
      </c>
      <c r="G34" s="18"/>
      <c r="H34" s="18"/>
      <c r="I34" s="18">
        <v>0</v>
      </c>
      <c r="J34" s="19"/>
    </row>
    <row r="35" spans="1:10" ht="51.75" customHeight="1">
      <c r="A35" s="8"/>
      <c r="B35" s="20"/>
      <c r="C35" s="41"/>
      <c r="D35" s="41"/>
      <c r="E35" s="41"/>
      <c r="F35" s="42"/>
      <c r="G35" s="41"/>
      <c r="H35" s="23"/>
      <c r="I35" s="24"/>
      <c r="J35" s="25"/>
    </row>
    <row r="36" spans="1:10" ht="22.5" customHeight="1">
      <c r="A36" s="8"/>
      <c r="B36" s="20"/>
      <c r="C36" s="41"/>
      <c r="D36" s="41"/>
      <c r="E36" s="41"/>
      <c r="F36" s="42"/>
      <c r="G36" s="41"/>
      <c r="H36" s="23"/>
      <c r="I36" s="24"/>
      <c r="J36" s="25"/>
    </row>
    <row r="37" spans="1:10" ht="30" customHeight="1">
      <c r="A37" s="8"/>
      <c r="B37" s="41"/>
      <c r="C37" s="54"/>
      <c r="D37" s="54"/>
      <c r="E37" s="54"/>
      <c r="F37" s="55"/>
      <c r="G37" s="54"/>
      <c r="H37" s="23"/>
      <c r="I37" s="24"/>
      <c r="J37" s="25"/>
    </row>
    <row r="38" spans="1:10" ht="18.75" thickBot="1">
      <c r="A38" s="8"/>
      <c r="B38" s="37" t="s">
        <v>34</v>
      </c>
      <c r="C38" s="56"/>
      <c r="D38" s="56"/>
      <c r="E38" s="56"/>
      <c r="F38" s="57"/>
      <c r="G38" s="58"/>
      <c r="H38" s="59"/>
      <c r="I38" s="28">
        <v>0</v>
      </c>
      <c r="J38" s="60">
        <f>SUM(J35:J37)</f>
        <v>0</v>
      </c>
    </row>
    <row r="39" spans="1:10" ht="16.5" thickBot="1">
      <c r="A39" s="8"/>
      <c r="B39" s="30"/>
      <c r="C39" s="31"/>
      <c r="D39" s="31"/>
      <c r="E39" s="31"/>
      <c r="F39" s="31" t="s">
        <v>59</v>
      </c>
      <c r="G39" s="31"/>
      <c r="H39" s="18"/>
      <c r="I39" s="18">
        <v>0</v>
      </c>
      <c r="J39" s="19"/>
    </row>
    <row r="40" spans="1:10" ht="30" customHeight="1">
      <c r="A40" s="8"/>
      <c r="B40" s="20"/>
      <c r="C40" s="41"/>
      <c r="D40" s="41"/>
      <c r="E40" s="41"/>
      <c r="F40" s="42"/>
      <c r="G40" s="41"/>
      <c r="H40" s="23"/>
      <c r="I40" s="24"/>
      <c r="J40" s="25"/>
    </row>
    <row r="41" spans="1:10" ht="45" customHeight="1">
      <c r="A41" s="8"/>
      <c r="B41" s="26"/>
      <c r="C41" s="41"/>
      <c r="D41" s="41"/>
      <c r="E41" s="41"/>
      <c r="F41" s="42"/>
      <c r="G41" s="41"/>
      <c r="H41" s="23"/>
      <c r="I41" s="24"/>
      <c r="J41" s="25"/>
    </row>
    <row r="42" spans="1:10" ht="18.75" thickBot="1">
      <c r="A42" s="8"/>
      <c r="B42" s="37" t="s">
        <v>34</v>
      </c>
      <c r="C42" s="46"/>
      <c r="D42" s="46"/>
      <c r="E42" s="46"/>
      <c r="F42" s="47"/>
      <c r="G42" s="46"/>
      <c r="H42" s="23"/>
      <c r="I42" s="48">
        <v>0</v>
      </c>
      <c r="J42" s="61">
        <f>SUM(J40:J41)</f>
        <v>0</v>
      </c>
    </row>
    <row r="43" spans="1:10" ht="16.5" thickBot="1">
      <c r="A43" s="8"/>
      <c r="B43" s="17"/>
      <c r="C43" s="18"/>
      <c r="D43" s="18"/>
      <c r="E43" s="18"/>
      <c r="F43" s="18" t="s">
        <v>65</v>
      </c>
      <c r="G43" s="18"/>
      <c r="H43" s="18"/>
      <c r="I43" s="18">
        <v>0</v>
      </c>
      <c r="J43" s="19"/>
    </row>
    <row r="44" spans="1:10" ht="60.75" customHeight="1">
      <c r="A44" s="8"/>
      <c r="B44" s="20"/>
      <c r="C44" s="41"/>
      <c r="D44" s="41"/>
      <c r="E44" s="41"/>
      <c r="F44" s="42"/>
      <c r="G44" s="41"/>
      <c r="H44" s="23"/>
      <c r="I44" s="24"/>
      <c r="J44" s="25"/>
    </row>
    <row r="45" spans="1:10" ht="44.25" customHeight="1">
      <c r="A45" s="8"/>
      <c r="B45" s="26"/>
      <c r="C45" s="41"/>
      <c r="D45" s="41"/>
      <c r="E45" s="41"/>
      <c r="F45" s="62"/>
      <c r="G45" s="41"/>
      <c r="H45" s="23"/>
      <c r="I45" s="24"/>
      <c r="J45" s="25"/>
    </row>
    <row r="46" spans="1:10" ht="18.75" thickBot="1">
      <c r="A46" s="8"/>
      <c r="B46" s="37" t="s">
        <v>34</v>
      </c>
      <c r="C46" s="50"/>
      <c r="D46" s="50"/>
      <c r="E46" s="50"/>
      <c r="F46" s="51"/>
      <c r="G46" s="52"/>
      <c r="H46" s="23"/>
      <c r="I46" s="53">
        <v>0</v>
      </c>
      <c r="J46" s="40">
        <f>SUM(J44:J45)</f>
        <v>0</v>
      </c>
    </row>
    <row r="47" spans="1:10" ht="16.5" thickBot="1">
      <c r="A47" s="8"/>
      <c r="B47" s="17"/>
      <c r="C47" s="18"/>
      <c r="D47" s="18"/>
      <c r="E47" s="18"/>
      <c r="F47" s="18" t="s">
        <v>70</v>
      </c>
      <c r="G47" s="18"/>
      <c r="H47" s="18"/>
      <c r="I47" s="18">
        <v>0</v>
      </c>
      <c r="J47" s="19"/>
    </row>
    <row r="48" spans="1:10" ht="57.75" customHeight="1">
      <c r="A48" s="8"/>
      <c r="B48" s="20"/>
      <c r="C48" s="41"/>
      <c r="D48" s="41"/>
      <c r="E48" s="41"/>
      <c r="F48" s="42"/>
      <c r="G48" s="41"/>
      <c r="H48" s="23"/>
      <c r="I48" s="24"/>
      <c r="J48" s="25"/>
    </row>
    <row r="49" spans="1:10" ht="53.25" customHeight="1">
      <c r="A49" s="8"/>
      <c r="B49" s="20"/>
      <c r="C49" s="41"/>
      <c r="D49" s="41"/>
      <c r="E49" s="41"/>
      <c r="F49" s="42"/>
      <c r="G49" s="41"/>
      <c r="H49" s="23"/>
      <c r="I49" s="24"/>
      <c r="J49" s="25"/>
    </row>
    <row r="50" spans="1:10" ht="42.75" customHeight="1">
      <c r="A50" s="8"/>
      <c r="B50" s="20"/>
      <c r="C50" s="41"/>
      <c r="D50" s="41"/>
      <c r="E50" s="41"/>
      <c r="F50" s="42"/>
      <c r="G50" s="41"/>
      <c r="H50" s="23"/>
      <c r="I50" s="24"/>
      <c r="J50" s="25"/>
    </row>
    <row r="51" spans="1:10" ht="107.25" customHeight="1">
      <c r="A51" s="8"/>
      <c r="B51" s="20"/>
      <c r="C51" s="41"/>
      <c r="D51" s="41"/>
      <c r="E51" s="41"/>
      <c r="F51" s="42"/>
      <c r="G51" s="41"/>
      <c r="H51" s="23"/>
      <c r="I51" s="24"/>
      <c r="J51" s="25"/>
    </row>
    <row r="52" spans="1:10" ht="60" customHeight="1">
      <c r="A52" s="8"/>
      <c r="B52" s="20"/>
      <c r="C52" s="41"/>
      <c r="D52" s="41"/>
      <c r="E52" s="41"/>
      <c r="F52" s="42"/>
      <c r="G52" s="41"/>
      <c r="H52" s="43"/>
      <c r="I52" s="24"/>
      <c r="J52" s="25"/>
    </row>
    <row r="53" spans="1:10" ht="65.25" customHeight="1">
      <c r="A53" s="8"/>
      <c r="B53" s="20"/>
      <c r="C53" s="41"/>
      <c r="D53" s="41"/>
      <c r="E53" s="41"/>
      <c r="F53" s="42"/>
      <c r="G53" s="41"/>
      <c r="H53" s="43"/>
      <c r="I53" s="24"/>
      <c r="J53" s="25"/>
    </row>
    <row r="54" spans="1:10" ht="69" customHeight="1">
      <c r="A54" s="8"/>
      <c r="B54" s="20"/>
      <c r="C54" s="41"/>
      <c r="D54" s="41"/>
      <c r="E54" s="41"/>
      <c r="F54" s="42"/>
      <c r="G54" s="41"/>
      <c r="H54" s="43"/>
      <c r="I54" s="24"/>
      <c r="J54" s="25"/>
    </row>
    <row r="55" spans="1:10" ht="32.25" customHeight="1">
      <c r="A55" s="8"/>
      <c r="B55" s="20"/>
      <c r="C55" s="41"/>
      <c r="D55" s="41"/>
      <c r="E55" s="41"/>
      <c r="F55" s="42"/>
      <c r="G55" s="41"/>
      <c r="H55" s="43"/>
      <c r="I55" s="24"/>
      <c r="J55" s="25"/>
    </row>
    <row r="56" spans="1:10" ht="15.75">
      <c r="A56" s="8"/>
      <c r="B56" s="20"/>
      <c r="C56" s="41"/>
      <c r="D56" s="41"/>
      <c r="E56" s="41"/>
      <c r="F56" s="42"/>
      <c r="G56" s="41"/>
      <c r="H56" s="43"/>
      <c r="I56" s="24"/>
      <c r="J56" s="25"/>
    </row>
    <row r="57" spans="1:10" ht="35.25" customHeight="1">
      <c r="A57" s="8"/>
      <c r="B57" s="20"/>
      <c r="C57" s="41"/>
      <c r="D57" s="41"/>
      <c r="E57" s="41"/>
      <c r="F57" s="42"/>
      <c r="G57" s="41"/>
      <c r="H57" s="43"/>
      <c r="I57" s="24"/>
      <c r="J57" s="25"/>
    </row>
    <row r="58" spans="1:10" ht="85.5" customHeight="1">
      <c r="A58" s="8"/>
      <c r="B58" s="20"/>
      <c r="C58" s="41"/>
      <c r="D58" s="41"/>
      <c r="E58" s="41"/>
      <c r="F58" s="42"/>
      <c r="G58" s="41"/>
      <c r="H58" s="43"/>
      <c r="I58" s="24"/>
      <c r="J58" s="25"/>
    </row>
    <row r="59" spans="1:10" ht="18.75" thickBot="1">
      <c r="A59" s="8"/>
      <c r="B59" s="37" t="s">
        <v>34</v>
      </c>
      <c r="C59" s="50"/>
      <c r="D59" s="50"/>
      <c r="E59" s="50"/>
      <c r="F59" s="63"/>
      <c r="G59" s="52"/>
      <c r="H59" s="64"/>
      <c r="I59" s="53"/>
      <c r="J59" s="40">
        <f>SUM(J48:J58)</f>
        <v>0</v>
      </c>
    </row>
    <row r="60" spans="1:10" ht="21" thickBot="1">
      <c r="A60" s="66"/>
      <c r="B60" s="462" t="s">
        <v>94</v>
      </c>
      <c r="C60" s="463"/>
      <c r="D60" s="463"/>
      <c r="E60" s="463"/>
      <c r="F60" s="463"/>
      <c r="G60" s="463"/>
      <c r="H60" s="463"/>
      <c r="I60" s="464"/>
      <c r="J60" s="67">
        <f>J20+J25+J29+J33+J38+J42+J46+J59</f>
        <v>0</v>
      </c>
    </row>
    <row r="61" spans="1:10" ht="16.5" thickBot="1">
      <c r="A61" s="66"/>
      <c r="B61" s="70"/>
      <c r="C61" s="70"/>
      <c r="D61" s="70"/>
      <c r="E61" s="70"/>
      <c r="F61" s="70"/>
      <c r="G61" s="70"/>
      <c r="H61" s="70"/>
      <c r="I61" s="70"/>
      <c r="J61" s="71"/>
    </row>
    <row r="62" spans="1:10" ht="15.75">
      <c r="A62" s="66"/>
      <c r="B62" s="72"/>
      <c r="C62" s="73"/>
      <c r="D62" s="72"/>
      <c r="E62" s="72"/>
      <c r="F62" s="465"/>
      <c r="G62" s="466"/>
      <c r="H62" s="467"/>
      <c r="I62" s="74"/>
      <c r="J62" s="75"/>
    </row>
    <row r="63" spans="1:10" ht="21" thickBot="1">
      <c r="A63" s="66"/>
      <c r="B63" s="72"/>
      <c r="C63" s="76"/>
      <c r="D63" s="76"/>
      <c r="E63" s="76"/>
      <c r="F63" s="77" t="s">
        <v>95</v>
      </c>
      <c r="G63" s="78"/>
      <c r="H63" s="79"/>
      <c r="I63" s="80"/>
      <c r="J63" s="81">
        <f>J60</f>
        <v>0</v>
      </c>
    </row>
    <row r="64" spans="1:10" ht="21" thickBot="1">
      <c r="A64" s="66"/>
      <c r="B64" s="72"/>
      <c r="C64" s="73"/>
      <c r="D64" s="72"/>
      <c r="E64" s="72"/>
      <c r="F64" s="82" t="s">
        <v>96</v>
      </c>
      <c r="G64" s="83"/>
      <c r="H64" s="84"/>
      <c r="I64" s="85"/>
      <c r="J64" s="67">
        <f>J63</f>
        <v>0</v>
      </c>
    </row>
    <row r="65" spans="1:10" ht="15.75">
      <c r="A65" s="66"/>
      <c r="B65" s="72"/>
      <c r="C65" s="73"/>
      <c r="D65" s="73"/>
      <c r="E65" s="73"/>
      <c r="F65" s="72"/>
      <c r="G65" s="72"/>
      <c r="H65" s="86"/>
      <c r="I65" s="87"/>
      <c r="J65" s="88"/>
    </row>
    <row r="66" spans="1:10" ht="31.5" customHeight="1">
      <c r="A66" s="66"/>
      <c r="B66" s="452" t="s">
        <v>97</v>
      </c>
      <c r="C66" s="453"/>
      <c r="D66" s="453"/>
      <c r="E66" s="453"/>
      <c r="F66" s="453"/>
      <c r="G66" s="486" t="s">
        <v>9</v>
      </c>
      <c r="H66" s="486"/>
      <c r="I66" s="486"/>
      <c r="J66" s="89" t="s">
        <v>98</v>
      </c>
    </row>
    <row r="67" spans="1:10" ht="39" customHeight="1">
      <c r="A67" s="66"/>
      <c r="B67" s="452" t="s">
        <v>99</v>
      </c>
      <c r="C67" s="453"/>
      <c r="D67" s="453"/>
      <c r="E67" s="453"/>
      <c r="F67" s="453"/>
      <c r="G67" s="454" t="s">
        <v>100</v>
      </c>
      <c r="H67" s="454"/>
      <c r="I67" s="91" t="s">
        <v>101</v>
      </c>
      <c r="J67" s="92">
        <v>0.29010000000000002</v>
      </c>
    </row>
    <row r="68" spans="1:10" ht="39" customHeight="1">
      <c r="A68" s="66"/>
      <c r="B68" s="452" t="s">
        <v>102</v>
      </c>
      <c r="C68" s="453"/>
      <c r="D68" s="453"/>
      <c r="E68" s="453"/>
      <c r="F68" s="453"/>
      <c r="G68" s="475" t="s">
        <v>103</v>
      </c>
      <c r="H68" s="476"/>
      <c r="I68" s="91" t="s">
        <v>104</v>
      </c>
      <c r="J68" s="92">
        <v>0</v>
      </c>
    </row>
    <row r="69" spans="1:10" ht="57.75" customHeight="1">
      <c r="A69" s="66"/>
      <c r="B69" s="477" t="s">
        <v>105</v>
      </c>
      <c r="C69" s="478"/>
      <c r="D69" s="478"/>
      <c r="E69" s="478"/>
      <c r="F69" s="478"/>
      <c r="G69" s="468" t="s">
        <v>106</v>
      </c>
      <c r="H69" s="454"/>
      <c r="I69" s="91" t="s">
        <v>107</v>
      </c>
      <c r="J69" s="92">
        <v>0.06</v>
      </c>
    </row>
    <row r="70" spans="1:10" ht="58.5" customHeight="1">
      <c r="A70" s="8"/>
      <c r="B70" s="479" t="s">
        <v>108</v>
      </c>
      <c r="C70" s="472"/>
      <c r="D70" s="472"/>
      <c r="E70" s="472"/>
      <c r="F70" s="472"/>
      <c r="G70" s="454" t="s">
        <v>109</v>
      </c>
      <c r="H70" s="454"/>
      <c r="I70" s="91" t="s">
        <v>110</v>
      </c>
      <c r="J70" s="92">
        <f>SUM(J67:J69)</f>
        <v>0.35010000000000002</v>
      </c>
    </row>
    <row r="71" spans="1:10" ht="60.75" customHeight="1">
      <c r="A71" s="8"/>
      <c r="B71" s="471" t="s">
        <v>111</v>
      </c>
      <c r="C71" s="472"/>
      <c r="D71" s="472"/>
      <c r="E71" s="472"/>
      <c r="F71" s="472"/>
      <c r="G71" s="473"/>
      <c r="H71" s="473"/>
      <c r="I71" s="473"/>
      <c r="J71" s="474"/>
    </row>
    <row r="72" spans="1:10" ht="16.5" thickBot="1">
      <c r="A72" s="94"/>
      <c r="B72" s="95"/>
      <c r="C72" s="95"/>
      <c r="D72" s="96"/>
      <c r="E72" s="95"/>
      <c r="F72" s="97"/>
      <c r="G72" s="95"/>
      <c r="H72" s="95"/>
      <c r="I72" s="95"/>
      <c r="J72" s="95"/>
    </row>
    <row r="73" spans="1:10" ht="13.5" thickTop="1"/>
  </sheetData>
  <mergeCells count="27">
    <mergeCell ref="F62:H62"/>
    <mergeCell ref="B70:F70"/>
    <mergeCell ref="G70:H70"/>
    <mergeCell ref="B71:F71"/>
    <mergeCell ref="G71:J71"/>
    <mergeCell ref="B67:F67"/>
    <mergeCell ref="G67:H67"/>
    <mergeCell ref="B68:F68"/>
    <mergeCell ref="G68:H68"/>
    <mergeCell ref="B69:F69"/>
    <mergeCell ref="G69:H69"/>
    <mergeCell ref="B66:F66"/>
    <mergeCell ref="G66:I66"/>
    <mergeCell ref="B4:J4"/>
    <mergeCell ref="B5:J5"/>
    <mergeCell ref="B6:J7"/>
    <mergeCell ref="B8:J8"/>
    <mergeCell ref="B9:J9"/>
    <mergeCell ref="H10:H11"/>
    <mergeCell ref="I10:I11"/>
    <mergeCell ref="J10:J11"/>
    <mergeCell ref="B60:I60"/>
    <mergeCell ref="B10:B11"/>
    <mergeCell ref="C10:C11"/>
    <mergeCell ref="D10:E10"/>
    <mergeCell ref="F10:F11"/>
    <mergeCell ref="G10:G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3"/>
  <sheetViews>
    <sheetView topLeftCell="A223" workbookViewId="0">
      <selection activeCell="F262" sqref="F262"/>
    </sheetView>
  </sheetViews>
  <sheetFormatPr baseColWidth="10" defaultRowHeight="12.75"/>
  <cols>
    <col min="1" max="1" width="8.85546875" customWidth="1"/>
    <col min="3" max="3" width="84.5703125" customWidth="1"/>
    <col min="10" max="10" width="14.42578125" bestFit="1" customWidth="1"/>
  </cols>
  <sheetData>
    <row r="1" spans="1:10" ht="30.75" customHeight="1" thickBot="1">
      <c r="A1" s="487" t="s">
        <v>112</v>
      </c>
      <c r="B1" s="488"/>
      <c r="C1" s="488"/>
      <c r="D1" s="488"/>
      <c r="E1" s="488"/>
      <c r="F1" s="488"/>
      <c r="G1" s="488"/>
      <c r="H1" s="489"/>
      <c r="I1" s="288"/>
    </row>
    <row r="2" spans="1:10" ht="13.5" thickBot="1">
      <c r="A2" s="262"/>
      <c r="B2" s="262"/>
      <c r="C2" s="262"/>
      <c r="D2" s="262"/>
      <c r="E2" s="262"/>
      <c r="F2" s="262"/>
      <c r="G2" s="262"/>
      <c r="H2" s="262"/>
    </row>
    <row r="3" spans="1:10" ht="13.5" thickBot="1">
      <c r="A3" s="490" t="s">
        <v>16</v>
      </c>
      <c r="B3" s="491"/>
      <c r="C3" s="491"/>
      <c r="D3" s="491"/>
      <c r="E3" s="491"/>
      <c r="F3" s="491"/>
      <c r="G3" s="491"/>
      <c r="H3" s="492"/>
    </row>
    <row r="4" spans="1:10" ht="13.5" thickBot="1">
      <c r="A4" s="263"/>
      <c r="B4" s="264"/>
      <c r="C4" s="264"/>
      <c r="D4" s="264"/>
      <c r="E4" s="264"/>
      <c r="F4" s="264"/>
      <c r="G4" s="264"/>
      <c r="H4" s="264"/>
    </row>
    <row r="5" spans="1:10" ht="47.25" customHeight="1">
      <c r="A5" s="265" t="s">
        <v>193</v>
      </c>
      <c r="B5" s="266" t="s">
        <v>194</v>
      </c>
      <c r="C5" s="267" t="s">
        <v>195</v>
      </c>
      <c r="D5" s="268" t="s">
        <v>196</v>
      </c>
      <c r="E5" s="268" t="s">
        <v>117</v>
      </c>
      <c r="F5" s="269" t="s">
        <v>197</v>
      </c>
      <c r="G5" s="270" t="s">
        <v>12</v>
      </c>
      <c r="H5" s="271" t="s">
        <v>96</v>
      </c>
      <c r="I5" s="294" t="s">
        <v>118</v>
      </c>
      <c r="J5" s="295" t="s">
        <v>236</v>
      </c>
    </row>
    <row r="6" spans="1:10" ht="15">
      <c r="A6" s="272" t="s">
        <v>17</v>
      </c>
      <c r="B6" s="273" t="s">
        <v>198</v>
      </c>
      <c r="C6" s="274" t="s">
        <v>199</v>
      </c>
      <c r="D6" s="274" t="s">
        <v>200</v>
      </c>
      <c r="E6" s="274" t="s">
        <v>201</v>
      </c>
      <c r="F6" s="274"/>
      <c r="G6" s="275"/>
      <c r="H6" s="276">
        <v>3308</v>
      </c>
      <c r="I6" s="296">
        <v>1.3501000000000001</v>
      </c>
      <c r="J6" s="297">
        <f>ROUND(H6*I6,0)</f>
        <v>4466</v>
      </c>
    </row>
    <row r="7" spans="1:10">
      <c r="A7" s="277" t="s">
        <v>17</v>
      </c>
      <c r="B7" s="278" t="s">
        <v>202</v>
      </c>
      <c r="C7" s="279" t="s">
        <v>203</v>
      </c>
      <c r="D7" s="279" t="s">
        <v>204</v>
      </c>
      <c r="E7" s="279" t="s">
        <v>205</v>
      </c>
      <c r="F7" s="279">
        <v>0.05</v>
      </c>
      <c r="G7" s="280">
        <v>2536</v>
      </c>
      <c r="H7" s="281">
        <f>+ROUND(F7*G7,0)</f>
        <v>127</v>
      </c>
    </row>
    <row r="8" spans="1:10" ht="27" customHeight="1">
      <c r="A8" s="277" t="s">
        <v>17</v>
      </c>
      <c r="B8" s="278" t="s">
        <v>206</v>
      </c>
      <c r="C8" s="287" t="s">
        <v>207</v>
      </c>
      <c r="D8" s="279" t="s">
        <v>208</v>
      </c>
      <c r="E8" s="279" t="s">
        <v>209</v>
      </c>
      <c r="F8" s="279">
        <v>8.0000000000000002E-3</v>
      </c>
      <c r="G8" s="280">
        <v>91659</v>
      </c>
      <c r="H8" s="281">
        <f>+ROUND(F8*G8,0)</f>
        <v>733</v>
      </c>
    </row>
    <row r="9" spans="1:10" ht="25.5">
      <c r="A9" s="277" t="s">
        <v>17</v>
      </c>
      <c r="B9" s="278" t="s">
        <v>210</v>
      </c>
      <c r="C9" s="287" t="s">
        <v>211</v>
      </c>
      <c r="D9" s="279" t="s">
        <v>208</v>
      </c>
      <c r="E9" s="279" t="s">
        <v>128</v>
      </c>
      <c r="F9" s="279">
        <v>4.0000000000000001E-3</v>
      </c>
      <c r="G9" s="280">
        <v>503807</v>
      </c>
      <c r="H9" s="281">
        <f>+ROUND(F9*G9,0)</f>
        <v>2015</v>
      </c>
    </row>
    <row r="10" spans="1:10">
      <c r="A10" s="277" t="s">
        <v>17</v>
      </c>
      <c r="B10" s="278" t="s">
        <v>212</v>
      </c>
      <c r="C10" s="279" t="s">
        <v>213</v>
      </c>
      <c r="D10" s="279" t="s">
        <v>208</v>
      </c>
      <c r="E10" s="279" t="s">
        <v>214</v>
      </c>
      <c r="F10" s="279">
        <v>0.01</v>
      </c>
      <c r="G10" s="280">
        <v>3585</v>
      </c>
      <c r="H10" s="281">
        <f>+ROUND(F10*G10,0)</f>
        <v>36</v>
      </c>
    </row>
    <row r="11" spans="1:10" ht="13.5" thickBot="1">
      <c r="A11" s="282" t="s">
        <v>17</v>
      </c>
      <c r="B11" s="283" t="s">
        <v>215</v>
      </c>
      <c r="C11" s="284" t="s">
        <v>216</v>
      </c>
      <c r="D11" s="284" t="s">
        <v>208</v>
      </c>
      <c r="E11" s="284" t="s">
        <v>205</v>
      </c>
      <c r="F11" s="284">
        <v>1</v>
      </c>
      <c r="G11" s="285">
        <v>397</v>
      </c>
      <c r="H11" s="286">
        <f>+ROUND(F11*G11,0)</f>
        <v>397</v>
      </c>
    </row>
    <row r="12" spans="1:10" ht="13.5" thickBot="1"/>
    <row r="13" spans="1:10" ht="15">
      <c r="A13" s="289" t="s">
        <v>20</v>
      </c>
      <c r="B13" s="290" t="s">
        <v>198</v>
      </c>
      <c r="C13" s="291" t="s">
        <v>217</v>
      </c>
      <c r="D13" s="291" t="s">
        <v>200</v>
      </c>
      <c r="E13" s="291" t="s">
        <v>218</v>
      </c>
      <c r="F13" s="291"/>
      <c r="G13" s="292"/>
      <c r="H13" s="293">
        <v>1977</v>
      </c>
      <c r="I13" s="296">
        <v>1.3501000000000001</v>
      </c>
      <c r="J13" s="297">
        <f>ROUND(H13*I13,0)</f>
        <v>2669</v>
      </c>
    </row>
    <row r="14" spans="1:10">
      <c r="A14" s="277" t="s">
        <v>20</v>
      </c>
      <c r="B14" s="278" t="s">
        <v>219</v>
      </c>
      <c r="C14" s="279" t="s">
        <v>220</v>
      </c>
      <c r="D14" s="279" t="s">
        <v>221</v>
      </c>
      <c r="E14" s="279" t="s">
        <v>222</v>
      </c>
      <c r="F14" s="279">
        <v>0.09</v>
      </c>
      <c r="G14" s="280">
        <v>16712</v>
      </c>
      <c r="H14" s="281">
        <f>+ROUND(F14*G14,0)</f>
        <v>1504</v>
      </c>
    </row>
    <row r="15" spans="1:10">
      <c r="A15" s="277" t="s">
        <v>20</v>
      </c>
      <c r="B15" s="278" t="s">
        <v>223</v>
      </c>
      <c r="C15" s="279" t="s">
        <v>224</v>
      </c>
      <c r="D15" s="279" t="s">
        <v>225</v>
      </c>
      <c r="E15" s="279" t="s">
        <v>226</v>
      </c>
      <c r="F15" s="279">
        <v>1E-3</v>
      </c>
      <c r="G15" s="280">
        <v>118086</v>
      </c>
      <c r="H15" s="281">
        <f>+ROUND(F15*G15,0)</f>
        <v>118</v>
      </c>
    </row>
    <row r="16" spans="1:10">
      <c r="A16" s="277" t="s">
        <v>20</v>
      </c>
      <c r="B16" s="278" t="s">
        <v>202</v>
      </c>
      <c r="C16" s="279" t="s">
        <v>203</v>
      </c>
      <c r="D16" s="279" t="s">
        <v>204</v>
      </c>
      <c r="E16" s="279" t="s">
        <v>205</v>
      </c>
      <c r="F16" s="279">
        <v>0.09</v>
      </c>
      <c r="G16" s="280">
        <v>2536</v>
      </c>
      <c r="H16" s="281">
        <f>+ROUND(F16*G16,0)</f>
        <v>228</v>
      </c>
    </row>
    <row r="17" spans="1:10" ht="13.5" thickBot="1">
      <c r="A17" s="282" t="s">
        <v>20</v>
      </c>
      <c r="B17" s="283" t="s">
        <v>227</v>
      </c>
      <c r="C17" s="284" t="s">
        <v>228</v>
      </c>
      <c r="D17" s="284" t="s">
        <v>208</v>
      </c>
      <c r="E17" s="284" t="s">
        <v>205</v>
      </c>
      <c r="F17" s="284">
        <v>9.6000000000000002E-2</v>
      </c>
      <c r="G17" s="285">
        <v>1327</v>
      </c>
      <c r="H17" s="286">
        <f>+ROUND(F17*G17,0)</f>
        <v>127</v>
      </c>
    </row>
    <row r="19" spans="1:10" ht="13.5" thickBot="1"/>
    <row r="20" spans="1:10" ht="15">
      <c r="A20" s="289" t="s">
        <v>23</v>
      </c>
      <c r="B20" s="290" t="s">
        <v>198</v>
      </c>
      <c r="C20" s="291" t="s">
        <v>229</v>
      </c>
      <c r="D20" s="291" t="s">
        <v>200</v>
      </c>
      <c r="E20" s="291" t="s">
        <v>230</v>
      </c>
      <c r="F20" s="291"/>
      <c r="G20" s="292"/>
      <c r="H20" s="293">
        <v>99340</v>
      </c>
      <c r="I20" s="296">
        <v>1.3501000000000001</v>
      </c>
      <c r="J20" s="297">
        <f>ROUND(H20*I20,0)</f>
        <v>134119</v>
      </c>
    </row>
    <row r="21" spans="1:10">
      <c r="A21" s="277" t="s">
        <v>23</v>
      </c>
      <c r="B21" s="278" t="s">
        <v>231</v>
      </c>
      <c r="C21" s="279" t="s">
        <v>232</v>
      </c>
      <c r="D21" s="279" t="s">
        <v>221</v>
      </c>
      <c r="E21" s="279" t="s">
        <v>222</v>
      </c>
      <c r="F21" s="279">
        <v>0.4</v>
      </c>
      <c r="G21" s="280">
        <v>35996</v>
      </c>
      <c r="H21" s="281">
        <f>+ROUND(F21*G21,0)</f>
        <v>14398</v>
      </c>
    </row>
    <row r="22" spans="1:10">
      <c r="A22" s="277" t="s">
        <v>23</v>
      </c>
      <c r="B22" s="278" t="s">
        <v>223</v>
      </c>
      <c r="C22" s="279" t="s">
        <v>224</v>
      </c>
      <c r="D22" s="279" t="s">
        <v>225</v>
      </c>
      <c r="E22" s="279" t="s">
        <v>226</v>
      </c>
      <c r="F22" s="279">
        <v>0.25</v>
      </c>
      <c r="G22" s="280">
        <v>118086</v>
      </c>
      <c r="H22" s="281">
        <f>+ROUND(F22*G22,0)</f>
        <v>29522</v>
      </c>
    </row>
    <row r="23" spans="1:10">
      <c r="A23" s="277" t="s">
        <v>23</v>
      </c>
      <c r="B23" s="278" t="s">
        <v>233</v>
      </c>
      <c r="C23" s="279" t="s">
        <v>234</v>
      </c>
      <c r="D23" s="279" t="s">
        <v>225</v>
      </c>
      <c r="E23" s="279" t="s">
        <v>222</v>
      </c>
      <c r="F23" s="279">
        <v>0.7</v>
      </c>
      <c r="G23" s="280">
        <v>76106</v>
      </c>
      <c r="H23" s="281">
        <f>+ROUND(F23*G23,0)</f>
        <v>53274</v>
      </c>
    </row>
    <row r="24" spans="1:10">
      <c r="A24" s="277" t="s">
        <v>23</v>
      </c>
      <c r="B24" s="278" t="s">
        <v>202</v>
      </c>
      <c r="C24" s="279" t="s">
        <v>203</v>
      </c>
      <c r="D24" s="279" t="s">
        <v>204</v>
      </c>
      <c r="E24" s="279" t="s">
        <v>205</v>
      </c>
      <c r="F24" s="279">
        <v>0.4</v>
      </c>
      <c r="G24" s="280">
        <v>2536</v>
      </c>
      <c r="H24" s="281">
        <f>+ROUND(F24*G24,0)</f>
        <v>1014</v>
      </c>
    </row>
    <row r="25" spans="1:10" ht="13.5" thickBot="1">
      <c r="A25" s="282" t="s">
        <v>23</v>
      </c>
      <c r="B25" s="283" t="s">
        <v>227</v>
      </c>
      <c r="C25" s="284" t="s">
        <v>228</v>
      </c>
      <c r="D25" s="284" t="s">
        <v>208</v>
      </c>
      <c r="E25" s="284" t="s">
        <v>205</v>
      </c>
      <c r="F25" s="284">
        <v>0.85299999999999998</v>
      </c>
      <c r="G25" s="285">
        <v>1327</v>
      </c>
      <c r="H25" s="286">
        <f>+ROUND(F25*G25,0)</f>
        <v>1132</v>
      </c>
    </row>
    <row r="27" spans="1:10" ht="13.5" thickBot="1"/>
    <row r="28" spans="1:10" ht="15">
      <c r="A28" s="289" t="s">
        <v>26</v>
      </c>
      <c r="B28" s="290" t="s">
        <v>198</v>
      </c>
      <c r="C28" s="291" t="s">
        <v>235</v>
      </c>
      <c r="D28" s="291" t="s">
        <v>200</v>
      </c>
      <c r="E28" s="291" t="s">
        <v>230</v>
      </c>
      <c r="F28" s="291"/>
      <c r="G28" s="292"/>
      <c r="H28" s="293">
        <v>153598</v>
      </c>
      <c r="I28" s="296">
        <v>1.3501000000000001</v>
      </c>
      <c r="J28" s="297">
        <f>ROUND(H28*I28,0)</f>
        <v>207373</v>
      </c>
    </row>
    <row r="29" spans="1:10">
      <c r="A29" s="277" t="s">
        <v>26</v>
      </c>
      <c r="B29" s="278" t="s">
        <v>231</v>
      </c>
      <c r="C29" s="279" t="s">
        <v>232</v>
      </c>
      <c r="D29" s="279" t="s">
        <v>221</v>
      </c>
      <c r="E29" s="279" t="s">
        <v>222</v>
      </c>
      <c r="F29" s="279">
        <v>3</v>
      </c>
      <c r="G29" s="280">
        <v>35996</v>
      </c>
      <c r="H29" s="281">
        <f>+ROUND(F29*G29,0)</f>
        <v>107988</v>
      </c>
    </row>
    <row r="30" spans="1:10">
      <c r="A30" s="277" t="s">
        <v>26</v>
      </c>
      <c r="B30" s="278" t="s">
        <v>223</v>
      </c>
      <c r="C30" s="279" t="s">
        <v>224</v>
      </c>
      <c r="D30" s="279" t="s">
        <v>225</v>
      </c>
      <c r="E30" s="279" t="s">
        <v>226</v>
      </c>
      <c r="F30" s="279">
        <v>0.25</v>
      </c>
      <c r="G30" s="280">
        <v>118086</v>
      </c>
      <c r="H30" s="281">
        <f>+ROUND(F30*G30,0)</f>
        <v>29522</v>
      </c>
    </row>
    <row r="31" spans="1:10">
      <c r="A31" s="277" t="s">
        <v>26</v>
      </c>
      <c r="B31" s="278" t="s">
        <v>202</v>
      </c>
      <c r="C31" s="279" t="s">
        <v>203</v>
      </c>
      <c r="D31" s="279" t="s">
        <v>204</v>
      </c>
      <c r="E31" s="279" t="s">
        <v>205</v>
      </c>
      <c r="F31" s="279">
        <v>3</v>
      </c>
      <c r="G31" s="280">
        <v>2536</v>
      </c>
      <c r="H31" s="281">
        <f>+ROUND(F31*G31,0)</f>
        <v>7608</v>
      </c>
    </row>
    <row r="32" spans="1:10" ht="13.5" thickBot="1">
      <c r="A32" s="282" t="s">
        <v>26</v>
      </c>
      <c r="B32" s="283" t="s">
        <v>227</v>
      </c>
      <c r="C32" s="284" t="s">
        <v>228</v>
      </c>
      <c r="D32" s="284" t="s">
        <v>208</v>
      </c>
      <c r="E32" s="284" t="s">
        <v>205</v>
      </c>
      <c r="F32" s="284">
        <v>6.39</v>
      </c>
      <c r="G32" s="285">
        <v>1327</v>
      </c>
      <c r="H32" s="286">
        <f>+ROUND(F32*G32,0)</f>
        <v>8480</v>
      </c>
    </row>
    <row r="33" spans="1:10">
      <c r="A33" s="418"/>
      <c r="B33" s="418"/>
      <c r="C33" s="419"/>
      <c r="D33" s="419"/>
      <c r="E33" s="419"/>
      <c r="F33" s="419"/>
      <c r="G33" s="420"/>
      <c r="H33" s="420"/>
    </row>
    <row r="34" spans="1:10" ht="13.5" thickBot="1">
      <c r="A34" s="418"/>
      <c r="B34" s="418"/>
      <c r="C34" s="419"/>
      <c r="D34" s="419"/>
      <c r="E34" s="419"/>
      <c r="F34" s="419"/>
      <c r="G34" s="420"/>
      <c r="H34" s="420"/>
    </row>
    <row r="35" spans="1:10" ht="15">
      <c r="A35" s="289" t="s">
        <v>30</v>
      </c>
      <c r="B35" s="290" t="s">
        <v>198</v>
      </c>
      <c r="C35" s="291" t="s">
        <v>436</v>
      </c>
      <c r="D35" s="291" t="s">
        <v>200</v>
      </c>
      <c r="E35" s="291" t="s">
        <v>230</v>
      </c>
      <c r="F35" s="291"/>
      <c r="G35" s="292"/>
      <c r="H35" s="293">
        <v>22631</v>
      </c>
      <c r="I35" s="296">
        <v>1.3501000000000001</v>
      </c>
      <c r="J35" s="297">
        <f>ROUND(H35*I35,0)</f>
        <v>30554</v>
      </c>
    </row>
    <row r="36" spans="1:10">
      <c r="A36" s="277" t="s">
        <v>30</v>
      </c>
      <c r="B36" s="278" t="s">
        <v>231</v>
      </c>
      <c r="C36" s="279" t="s">
        <v>232</v>
      </c>
      <c r="D36" s="279" t="s">
        <v>221</v>
      </c>
      <c r="E36" s="279" t="s">
        <v>222</v>
      </c>
      <c r="F36" s="279">
        <v>0.54</v>
      </c>
      <c r="G36" s="280">
        <v>35996</v>
      </c>
      <c r="H36" s="281">
        <f>+ROUND(F36*G36,0)</f>
        <v>19438</v>
      </c>
    </row>
    <row r="37" spans="1:10">
      <c r="A37" s="277" t="s">
        <v>30</v>
      </c>
      <c r="B37" s="278" t="s">
        <v>241</v>
      </c>
      <c r="C37" s="279" t="s">
        <v>242</v>
      </c>
      <c r="D37" s="279" t="s">
        <v>225</v>
      </c>
      <c r="E37" s="279" t="s">
        <v>128</v>
      </c>
      <c r="F37" s="279">
        <v>4.4999999999999998E-2</v>
      </c>
      <c r="G37" s="280">
        <v>48431</v>
      </c>
      <c r="H37" s="281">
        <f>+ROUND(F37*G37,0)</f>
        <v>2179</v>
      </c>
    </row>
    <row r="38" spans="1:10" ht="13.5" thickBot="1">
      <c r="A38" s="282" t="s">
        <v>30</v>
      </c>
      <c r="B38" s="283" t="s">
        <v>202</v>
      </c>
      <c r="C38" s="284" t="s">
        <v>203</v>
      </c>
      <c r="D38" s="284" t="s">
        <v>204</v>
      </c>
      <c r="E38" s="284" t="s">
        <v>205</v>
      </c>
      <c r="F38" s="284">
        <v>0.4</v>
      </c>
      <c r="G38" s="285">
        <v>2536</v>
      </c>
      <c r="H38" s="286">
        <f>+ROUND(F38*G38,0)</f>
        <v>1014</v>
      </c>
    </row>
    <row r="39" spans="1:10">
      <c r="A39" s="418"/>
      <c r="B39" s="418"/>
      <c r="C39" s="419"/>
      <c r="D39" s="419"/>
      <c r="E39" s="419"/>
      <c r="F39" s="419"/>
      <c r="G39" s="420"/>
      <c r="H39" s="420"/>
    </row>
    <row r="40" spans="1:10" ht="13.5" thickBot="1"/>
    <row r="41" spans="1:10" ht="15">
      <c r="A41" s="289" t="s">
        <v>28</v>
      </c>
      <c r="B41" s="290" t="s">
        <v>198</v>
      </c>
      <c r="C41" s="291" t="s">
        <v>237</v>
      </c>
      <c r="D41" s="291" t="s">
        <v>200</v>
      </c>
      <c r="E41" s="291" t="s">
        <v>230</v>
      </c>
      <c r="F41" s="291"/>
      <c r="G41" s="292"/>
      <c r="H41" s="293">
        <v>79660</v>
      </c>
      <c r="I41" s="296">
        <v>1.3501000000000001</v>
      </c>
      <c r="J41" s="297">
        <f>ROUND(H41*I41,0)</f>
        <v>107549</v>
      </c>
    </row>
    <row r="42" spans="1:10">
      <c r="A42" s="277" t="s">
        <v>28</v>
      </c>
      <c r="B42" s="278" t="s">
        <v>238</v>
      </c>
      <c r="C42" s="279" t="s">
        <v>239</v>
      </c>
      <c r="D42" s="279" t="s">
        <v>221</v>
      </c>
      <c r="E42" s="279" t="s">
        <v>222</v>
      </c>
      <c r="F42" s="279">
        <v>0.35</v>
      </c>
      <c r="G42" s="280">
        <v>29568</v>
      </c>
      <c r="H42" s="281">
        <f>+ROUND(F42*G42,0)</f>
        <v>10349</v>
      </c>
    </row>
    <row r="43" spans="1:10">
      <c r="A43" s="277" t="s">
        <v>28</v>
      </c>
      <c r="B43" s="278" t="s">
        <v>223</v>
      </c>
      <c r="C43" s="279" t="s">
        <v>224</v>
      </c>
      <c r="D43" s="279" t="s">
        <v>225</v>
      </c>
      <c r="E43" s="279" t="s">
        <v>226</v>
      </c>
      <c r="F43" s="279">
        <v>0.25</v>
      </c>
      <c r="G43" s="280">
        <v>118086</v>
      </c>
      <c r="H43" s="281">
        <f>+ROUND(F43*G43,0)</f>
        <v>29522</v>
      </c>
    </row>
    <row r="44" spans="1:10">
      <c r="A44" s="277" t="s">
        <v>28</v>
      </c>
      <c r="B44" s="278" t="s">
        <v>233</v>
      </c>
      <c r="C44" s="279" t="s">
        <v>234</v>
      </c>
      <c r="D44" s="279" t="s">
        <v>225</v>
      </c>
      <c r="E44" s="279" t="s">
        <v>222</v>
      </c>
      <c r="F44" s="279">
        <v>0.5</v>
      </c>
      <c r="G44" s="280">
        <v>76106</v>
      </c>
      <c r="H44" s="281">
        <f>+ROUND(F44*G44,0)</f>
        <v>38053</v>
      </c>
    </row>
    <row r="45" spans="1:10">
      <c r="A45" s="277" t="s">
        <v>28</v>
      </c>
      <c r="B45" s="278" t="s">
        <v>202</v>
      </c>
      <c r="C45" s="279" t="s">
        <v>203</v>
      </c>
      <c r="D45" s="279" t="s">
        <v>204</v>
      </c>
      <c r="E45" s="279" t="s">
        <v>205</v>
      </c>
      <c r="F45" s="279">
        <v>0.35</v>
      </c>
      <c r="G45" s="280">
        <v>2536</v>
      </c>
      <c r="H45" s="281">
        <f>+ROUND(F45*G45,0)</f>
        <v>888</v>
      </c>
    </row>
    <row r="46" spans="1:10" ht="13.5" thickBot="1">
      <c r="A46" s="282" t="s">
        <v>28</v>
      </c>
      <c r="B46" s="283" t="s">
        <v>227</v>
      </c>
      <c r="C46" s="284" t="s">
        <v>228</v>
      </c>
      <c r="D46" s="284" t="s">
        <v>208</v>
      </c>
      <c r="E46" s="284" t="s">
        <v>205</v>
      </c>
      <c r="F46" s="284">
        <v>0.63900000000000001</v>
      </c>
      <c r="G46" s="285">
        <v>1327</v>
      </c>
      <c r="H46" s="286">
        <f>+ROUND(F46*G46,0)</f>
        <v>848</v>
      </c>
    </row>
    <row r="48" spans="1:10" ht="13.5" thickBot="1"/>
    <row r="49" spans="1:10" ht="15">
      <c r="A49" s="289" t="s">
        <v>32</v>
      </c>
      <c r="B49" s="290" t="s">
        <v>198</v>
      </c>
      <c r="C49" s="291" t="s">
        <v>240</v>
      </c>
      <c r="D49" s="291" t="s">
        <v>200</v>
      </c>
      <c r="E49" s="291" t="s">
        <v>230</v>
      </c>
      <c r="F49" s="291"/>
      <c r="G49" s="292"/>
      <c r="H49" s="293">
        <v>32350</v>
      </c>
      <c r="I49" s="296">
        <v>1.3501000000000001</v>
      </c>
      <c r="J49" s="297">
        <f>ROUND(H49*I49,0)</f>
        <v>43676</v>
      </c>
    </row>
    <row r="50" spans="1:10">
      <c r="A50" s="277" t="s">
        <v>32</v>
      </c>
      <c r="B50" s="278" t="s">
        <v>231</v>
      </c>
      <c r="C50" s="279" t="s">
        <v>232</v>
      </c>
      <c r="D50" s="279" t="s">
        <v>221</v>
      </c>
      <c r="E50" s="279" t="s">
        <v>222</v>
      </c>
      <c r="F50" s="279">
        <v>0.81</v>
      </c>
      <c r="G50" s="280">
        <v>35996</v>
      </c>
      <c r="H50" s="281">
        <f>+ROUND(F50*G50,0)</f>
        <v>29157</v>
      </c>
    </row>
    <row r="51" spans="1:10">
      <c r="A51" s="277" t="s">
        <v>32</v>
      </c>
      <c r="B51" s="278" t="s">
        <v>241</v>
      </c>
      <c r="C51" s="279" t="s">
        <v>242</v>
      </c>
      <c r="D51" s="279" t="s">
        <v>225</v>
      </c>
      <c r="E51" s="279" t="s">
        <v>128</v>
      </c>
      <c r="F51" s="279">
        <v>4.4999999999999998E-2</v>
      </c>
      <c r="G51" s="280">
        <v>48431</v>
      </c>
      <c r="H51" s="281">
        <f>+ROUND(F51*G51,0)</f>
        <v>2179</v>
      </c>
    </row>
    <row r="52" spans="1:10" ht="13.5" thickBot="1">
      <c r="A52" s="282" t="s">
        <v>32</v>
      </c>
      <c r="B52" s="283" t="s">
        <v>202</v>
      </c>
      <c r="C52" s="284" t="s">
        <v>203</v>
      </c>
      <c r="D52" s="284" t="s">
        <v>204</v>
      </c>
      <c r="E52" s="284" t="s">
        <v>205</v>
      </c>
      <c r="F52" s="284">
        <v>0.4</v>
      </c>
      <c r="G52" s="285">
        <v>2536</v>
      </c>
      <c r="H52" s="286">
        <f>+ROUND(F52*G52,0)</f>
        <v>1014</v>
      </c>
    </row>
    <row r="53" spans="1:10" ht="13.5" thickBot="1"/>
    <row r="54" spans="1:10" ht="15">
      <c r="A54" s="289" t="s">
        <v>36</v>
      </c>
      <c r="B54" s="290" t="s">
        <v>198</v>
      </c>
      <c r="C54" s="291" t="s">
        <v>243</v>
      </c>
      <c r="D54" s="291" t="s">
        <v>200</v>
      </c>
      <c r="E54" s="291" t="s">
        <v>230</v>
      </c>
      <c r="F54" s="291"/>
      <c r="G54" s="292"/>
      <c r="H54" s="293">
        <v>108064</v>
      </c>
      <c r="I54" s="296">
        <v>1.3501000000000001</v>
      </c>
      <c r="J54" s="297">
        <f>ROUND(H54*I54,0)</f>
        <v>145897</v>
      </c>
    </row>
    <row r="55" spans="1:10">
      <c r="A55" s="277" t="s">
        <v>36</v>
      </c>
      <c r="B55" s="278" t="s">
        <v>238</v>
      </c>
      <c r="C55" s="279" t="s">
        <v>239</v>
      </c>
      <c r="D55" s="279" t="s">
        <v>221</v>
      </c>
      <c r="E55" s="279" t="s">
        <v>222</v>
      </c>
      <c r="F55" s="279">
        <v>0.4</v>
      </c>
      <c r="G55" s="280">
        <v>29568</v>
      </c>
      <c r="H55" s="281">
        <f>+ROUND(F55*G55,0)</f>
        <v>11827</v>
      </c>
    </row>
    <row r="56" spans="1:10">
      <c r="A56" s="277" t="s">
        <v>36</v>
      </c>
      <c r="B56" s="278" t="s">
        <v>244</v>
      </c>
      <c r="C56" s="279" t="s">
        <v>245</v>
      </c>
      <c r="D56" s="279" t="s">
        <v>225</v>
      </c>
      <c r="E56" s="279" t="s">
        <v>128</v>
      </c>
      <c r="F56" s="279">
        <v>0.5</v>
      </c>
      <c r="G56" s="280">
        <v>43299</v>
      </c>
      <c r="H56" s="281">
        <f>+ROUND(F56*G56,0)</f>
        <v>21650</v>
      </c>
    </row>
    <row r="57" spans="1:10">
      <c r="A57" s="277" t="s">
        <v>36</v>
      </c>
      <c r="B57" s="278" t="s">
        <v>202</v>
      </c>
      <c r="C57" s="279" t="s">
        <v>203</v>
      </c>
      <c r="D57" s="279" t="s">
        <v>204</v>
      </c>
      <c r="E57" s="279" t="s">
        <v>205</v>
      </c>
      <c r="F57" s="279">
        <v>0.5</v>
      </c>
      <c r="G57" s="280">
        <v>2536</v>
      </c>
      <c r="H57" s="281">
        <f>+ROUND(F57*G57,0)</f>
        <v>1268</v>
      </c>
    </row>
    <row r="58" spans="1:10">
      <c r="A58" s="277" t="s">
        <v>36</v>
      </c>
      <c r="B58" s="278" t="s">
        <v>227</v>
      </c>
      <c r="C58" s="279" t="s">
        <v>228</v>
      </c>
      <c r="D58" s="279" t="s">
        <v>208</v>
      </c>
      <c r="E58" s="279" t="s">
        <v>205</v>
      </c>
      <c r="F58" s="279">
        <v>2.1</v>
      </c>
      <c r="G58" s="280">
        <v>1327</v>
      </c>
      <c r="H58" s="281">
        <f>+ROUND(F58*G58,0)</f>
        <v>2787</v>
      </c>
    </row>
    <row r="59" spans="1:10" ht="13.5" thickBot="1">
      <c r="A59" s="282" t="s">
        <v>36</v>
      </c>
      <c r="B59" s="283" t="s">
        <v>246</v>
      </c>
      <c r="C59" s="284" t="s">
        <v>247</v>
      </c>
      <c r="D59" s="284" t="s">
        <v>208</v>
      </c>
      <c r="E59" s="284" t="s">
        <v>230</v>
      </c>
      <c r="F59" s="284">
        <v>1.4</v>
      </c>
      <c r="G59" s="285">
        <v>50380</v>
      </c>
      <c r="H59" s="286">
        <f>+ROUND(F59*G59,0)</f>
        <v>70532</v>
      </c>
    </row>
    <row r="60" spans="1:10" ht="13.5" thickBot="1"/>
    <row r="61" spans="1:10" ht="15">
      <c r="A61" s="289" t="s">
        <v>248</v>
      </c>
      <c r="B61" s="290" t="s">
        <v>198</v>
      </c>
      <c r="C61" s="291" t="s">
        <v>249</v>
      </c>
      <c r="D61" s="291" t="s">
        <v>200</v>
      </c>
      <c r="E61" s="291" t="s">
        <v>230</v>
      </c>
      <c r="F61" s="291"/>
      <c r="G61" s="292"/>
      <c r="H61" s="293">
        <v>125212</v>
      </c>
      <c r="I61" s="296">
        <v>1.3501000000000001</v>
      </c>
      <c r="J61" s="297">
        <f>ROUND(H61*I61,0)</f>
        <v>169049</v>
      </c>
    </row>
    <row r="62" spans="1:10">
      <c r="A62" s="277" t="s">
        <v>248</v>
      </c>
      <c r="B62" s="278" t="s">
        <v>238</v>
      </c>
      <c r="C62" s="279" t="s">
        <v>239</v>
      </c>
      <c r="D62" s="279" t="s">
        <v>221</v>
      </c>
      <c r="E62" s="279" t="s">
        <v>222</v>
      </c>
      <c r="F62" s="279">
        <v>0.4</v>
      </c>
      <c r="G62" s="280">
        <v>29568</v>
      </c>
      <c r="H62" s="281">
        <f t="shared" ref="H62:H68" si="0">+ROUND(F62*G62,0)</f>
        <v>11827</v>
      </c>
    </row>
    <row r="63" spans="1:10">
      <c r="A63" s="277" t="s">
        <v>248</v>
      </c>
      <c r="B63" s="278" t="s">
        <v>250</v>
      </c>
      <c r="C63" s="279" t="s">
        <v>251</v>
      </c>
      <c r="D63" s="279" t="s">
        <v>225</v>
      </c>
      <c r="E63" s="279" t="s">
        <v>128</v>
      </c>
      <c r="F63" s="279">
        <v>1.6299999999999999E-2</v>
      </c>
      <c r="G63" s="280">
        <v>131205</v>
      </c>
      <c r="H63" s="281">
        <f t="shared" si="0"/>
        <v>2139</v>
      </c>
    </row>
    <row r="64" spans="1:10">
      <c r="A64" s="277" t="s">
        <v>248</v>
      </c>
      <c r="B64" s="278" t="s">
        <v>252</v>
      </c>
      <c r="C64" s="279" t="s">
        <v>253</v>
      </c>
      <c r="D64" s="279" t="s">
        <v>225</v>
      </c>
      <c r="E64" s="279" t="s">
        <v>222</v>
      </c>
      <c r="F64" s="279">
        <v>4.4999999999999998E-2</v>
      </c>
      <c r="G64" s="280">
        <v>213079</v>
      </c>
      <c r="H64" s="281">
        <f t="shared" si="0"/>
        <v>9589</v>
      </c>
    </row>
    <row r="65" spans="1:10">
      <c r="A65" s="277" t="s">
        <v>248</v>
      </c>
      <c r="B65" s="278" t="s">
        <v>254</v>
      </c>
      <c r="C65" s="279" t="s">
        <v>255</v>
      </c>
      <c r="D65" s="279" t="s">
        <v>225</v>
      </c>
      <c r="E65" s="279" t="s">
        <v>222</v>
      </c>
      <c r="F65" s="279">
        <v>4.4999999999999998E-2</v>
      </c>
      <c r="G65" s="280">
        <v>213079</v>
      </c>
      <c r="H65" s="281">
        <f t="shared" si="0"/>
        <v>9589</v>
      </c>
    </row>
    <row r="66" spans="1:10">
      <c r="A66" s="277" t="s">
        <v>248</v>
      </c>
      <c r="B66" s="278" t="s">
        <v>202</v>
      </c>
      <c r="C66" s="279" t="s">
        <v>203</v>
      </c>
      <c r="D66" s="279" t="s">
        <v>204</v>
      </c>
      <c r="E66" s="279" t="s">
        <v>205</v>
      </c>
      <c r="F66" s="279">
        <v>0.09</v>
      </c>
      <c r="G66" s="280">
        <v>2536</v>
      </c>
      <c r="H66" s="281">
        <f t="shared" si="0"/>
        <v>228</v>
      </c>
    </row>
    <row r="67" spans="1:10">
      <c r="A67" s="277" t="s">
        <v>248</v>
      </c>
      <c r="B67" s="278" t="s">
        <v>227</v>
      </c>
      <c r="C67" s="279" t="s">
        <v>228</v>
      </c>
      <c r="D67" s="279" t="s">
        <v>208</v>
      </c>
      <c r="E67" s="279" t="s">
        <v>205</v>
      </c>
      <c r="F67" s="279">
        <v>0.85</v>
      </c>
      <c r="G67" s="280">
        <v>1327</v>
      </c>
      <c r="H67" s="281">
        <f t="shared" si="0"/>
        <v>1128</v>
      </c>
    </row>
    <row r="68" spans="1:10" ht="13.5" thickBot="1">
      <c r="A68" s="282" t="s">
        <v>248</v>
      </c>
      <c r="B68" s="283" t="s">
        <v>256</v>
      </c>
      <c r="C68" s="284" t="s">
        <v>257</v>
      </c>
      <c r="D68" s="284" t="s">
        <v>208</v>
      </c>
      <c r="E68" s="284" t="s">
        <v>230</v>
      </c>
      <c r="F68" s="284">
        <v>1.02</v>
      </c>
      <c r="G68" s="285">
        <v>88933</v>
      </c>
      <c r="H68" s="286">
        <f t="shared" si="0"/>
        <v>90712</v>
      </c>
    </row>
    <row r="69" spans="1:10" ht="13.5" thickBot="1"/>
    <row r="70" spans="1:10" ht="15">
      <c r="A70" s="289" t="s">
        <v>39</v>
      </c>
      <c r="B70" s="290" t="s">
        <v>198</v>
      </c>
      <c r="C70" s="291" t="s">
        <v>258</v>
      </c>
      <c r="D70" s="291" t="s">
        <v>200</v>
      </c>
      <c r="E70" s="291" t="s">
        <v>230</v>
      </c>
      <c r="F70" s="291"/>
      <c r="G70" s="292"/>
      <c r="H70" s="293">
        <v>146631</v>
      </c>
      <c r="I70" s="296">
        <v>1.3501000000000001</v>
      </c>
      <c r="J70" s="297">
        <f>ROUND(H70*I70,0)</f>
        <v>197967</v>
      </c>
    </row>
    <row r="71" spans="1:10">
      <c r="A71" s="277" t="s">
        <v>39</v>
      </c>
      <c r="B71" s="278" t="s">
        <v>238</v>
      </c>
      <c r="C71" s="279" t="s">
        <v>239</v>
      </c>
      <c r="D71" s="279" t="s">
        <v>221</v>
      </c>
      <c r="E71" s="279" t="s">
        <v>222</v>
      </c>
      <c r="F71" s="279">
        <v>0.5</v>
      </c>
      <c r="G71" s="280">
        <v>29568</v>
      </c>
      <c r="H71" s="281">
        <f t="shared" ref="H71:H76" si="1">+ROUND(F71*G71,0)</f>
        <v>14784</v>
      </c>
    </row>
    <row r="72" spans="1:10">
      <c r="A72" s="277" t="s">
        <v>39</v>
      </c>
      <c r="B72" s="278" t="s">
        <v>250</v>
      </c>
      <c r="C72" s="279" t="s">
        <v>251</v>
      </c>
      <c r="D72" s="279" t="s">
        <v>225</v>
      </c>
      <c r="E72" s="279" t="s">
        <v>128</v>
      </c>
      <c r="F72" s="279">
        <v>1.5299999999999999E-2</v>
      </c>
      <c r="G72" s="280">
        <v>131205</v>
      </c>
      <c r="H72" s="281">
        <f t="shared" si="1"/>
        <v>2007</v>
      </c>
    </row>
    <row r="73" spans="1:10">
      <c r="A73" s="277" t="s">
        <v>39</v>
      </c>
      <c r="B73" s="278" t="s">
        <v>244</v>
      </c>
      <c r="C73" s="279" t="s">
        <v>245</v>
      </c>
      <c r="D73" s="279" t="s">
        <v>225</v>
      </c>
      <c r="E73" s="279" t="s">
        <v>128</v>
      </c>
      <c r="F73" s="279">
        <v>0.3</v>
      </c>
      <c r="G73" s="280">
        <v>43299</v>
      </c>
      <c r="H73" s="281">
        <f t="shared" si="1"/>
        <v>12990</v>
      </c>
    </row>
    <row r="74" spans="1:10">
      <c r="A74" s="277" t="s">
        <v>39</v>
      </c>
      <c r="B74" s="278" t="s">
        <v>202</v>
      </c>
      <c r="C74" s="279" t="s">
        <v>203</v>
      </c>
      <c r="D74" s="279" t="s">
        <v>204</v>
      </c>
      <c r="E74" s="279" t="s">
        <v>205</v>
      </c>
      <c r="F74" s="279">
        <v>4.2999999999999997E-2</v>
      </c>
      <c r="G74" s="280">
        <v>2536</v>
      </c>
      <c r="H74" s="281">
        <f t="shared" si="1"/>
        <v>109</v>
      </c>
    </row>
    <row r="75" spans="1:10">
      <c r="A75" s="277" t="s">
        <v>39</v>
      </c>
      <c r="B75" s="278" t="s">
        <v>227</v>
      </c>
      <c r="C75" s="279" t="s">
        <v>228</v>
      </c>
      <c r="D75" s="279" t="s">
        <v>208</v>
      </c>
      <c r="E75" s="279" t="s">
        <v>205</v>
      </c>
      <c r="F75" s="279">
        <v>0.85</v>
      </c>
      <c r="G75" s="280">
        <v>1327</v>
      </c>
      <c r="H75" s="281">
        <f t="shared" si="1"/>
        <v>1128</v>
      </c>
    </row>
    <row r="76" spans="1:10" ht="13.5" thickBot="1">
      <c r="A76" s="282" t="s">
        <v>39</v>
      </c>
      <c r="B76" s="283" t="s">
        <v>256</v>
      </c>
      <c r="C76" s="284" t="s">
        <v>257</v>
      </c>
      <c r="D76" s="284" t="s">
        <v>208</v>
      </c>
      <c r="E76" s="284" t="s">
        <v>230</v>
      </c>
      <c r="F76" s="284">
        <v>1.3</v>
      </c>
      <c r="G76" s="285">
        <v>88933</v>
      </c>
      <c r="H76" s="286">
        <f t="shared" si="1"/>
        <v>115613</v>
      </c>
    </row>
    <row r="77" spans="1:10" ht="13.5" thickBot="1"/>
    <row r="78" spans="1:10" ht="15">
      <c r="A78" s="289" t="s">
        <v>42</v>
      </c>
      <c r="B78" s="290" t="s">
        <v>198</v>
      </c>
      <c r="C78" s="291" t="s">
        <v>259</v>
      </c>
      <c r="D78" s="291" t="s">
        <v>200</v>
      </c>
      <c r="E78" s="291" t="s">
        <v>230</v>
      </c>
      <c r="F78" s="291"/>
      <c r="G78" s="292"/>
      <c r="H78" s="293">
        <v>651736</v>
      </c>
      <c r="I78" s="296">
        <v>1.3501000000000001</v>
      </c>
      <c r="J78" s="297">
        <f>ROUND(H78*I78,0)</f>
        <v>879909</v>
      </c>
    </row>
    <row r="79" spans="1:10">
      <c r="A79" s="277" t="s">
        <v>42</v>
      </c>
      <c r="B79" s="278" t="s">
        <v>260</v>
      </c>
      <c r="C79" s="279" t="s">
        <v>261</v>
      </c>
      <c r="D79" s="279" t="s">
        <v>262</v>
      </c>
      <c r="E79" s="279" t="s">
        <v>230</v>
      </c>
      <c r="F79" s="279">
        <v>1.05</v>
      </c>
      <c r="G79" s="280">
        <v>434251</v>
      </c>
      <c r="H79" s="281">
        <f t="shared" ref="H79:H90" si="2">+ROUND(F79*G79,0)</f>
        <v>455964</v>
      </c>
    </row>
    <row r="80" spans="1:10">
      <c r="A80" s="277" t="s">
        <v>42</v>
      </c>
      <c r="B80" s="278" t="s">
        <v>231</v>
      </c>
      <c r="C80" s="279" t="s">
        <v>232</v>
      </c>
      <c r="D80" s="279" t="s">
        <v>221</v>
      </c>
      <c r="E80" s="279" t="s">
        <v>222</v>
      </c>
      <c r="F80" s="279">
        <v>3.5</v>
      </c>
      <c r="G80" s="280">
        <v>35996</v>
      </c>
      <c r="H80" s="281">
        <f t="shared" si="2"/>
        <v>125986</v>
      </c>
    </row>
    <row r="81" spans="1:10">
      <c r="A81" s="277" t="s">
        <v>42</v>
      </c>
      <c r="B81" s="278" t="s">
        <v>250</v>
      </c>
      <c r="C81" s="279" t="s">
        <v>251</v>
      </c>
      <c r="D81" s="279" t="s">
        <v>225</v>
      </c>
      <c r="E81" s="279" t="s">
        <v>128</v>
      </c>
      <c r="F81" s="279">
        <v>6.5699999999999995E-2</v>
      </c>
      <c r="G81" s="280">
        <v>131205</v>
      </c>
      <c r="H81" s="281">
        <f t="shared" si="2"/>
        <v>8620</v>
      </c>
    </row>
    <row r="82" spans="1:10">
      <c r="A82" s="277" t="s">
        <v>42</v>
      </c>
      <c r="B82" s="278" t="s">
        <v>263</v>
      </c>
      <c r="C82" s="279" t="s">
        <v>264</v>
      </c>
      <c r="D82" s="279" t="s">
        <v>225</v>
      </c>
      <c r="E82" s="279" t="s">
        <v>128</v>
      </c>
      <c r="F82" s="279">
        <v>0.1</v>
      </c>
      <c r="G82" s="280">
        <v>76106</v>
      </c>
      <c r="H82" s="281">
        <f t="shared" si="2"/>
        <v>7611</v>
      </c>
    </row>
    <row r="83" spans="1:10">
      <c r="A83" s="277" t="s">
        <v>42</v>
      </c>
      <c r="B83" s="278" t="s">
        <v>265</v>
      </c>
      <c r="C83" s="279" t="s">
        <v>266</v>
      </c>
      <c r="D83" s="279" t="s">
        <v>225</v>
      </c>
      <c r="E83" s="279" t="s">
        <v>128</v>
      </c>
      <c r="F83" s="279">
        <v>0.1</v>
      </c>
      <c r="G83" s="280">
        <v>51948</v>
      </c>
      <c r="H83" s="281">
        <f t="shared" si="2"/>
        <v>5195</v>
      </c>
    </row>
    <row r="84" spans="1:10">
      <c r="A84" s="277" t="s">
        <v>42</v>
      </c>
      <c r="B84" s="278" t="s">
        <v>202</v>
      </c>
      <c r="C84" s="279" t="s">
        <v>203</v>
      </c>
      <c r="D84" s="279" t="s">
        <v>204</v>
      </c>
      <c r="E84" s="279" t="s">
        <v>205</v>
      </c>
      <c r="F84" s="279">
        <v>3.5</v>
      </c>
      <c r="G84" s="280">
        <v>2536</v>
      </c>
      <c r="H84" s="281">
        <f t="shared" si="2"/>
        <v>8876</v>
      </c>
    </row>
    <row r="85" spans="1:10">
      <c r="A85" s="277" t="s">
        <v>42</v>
      </c>
      <c r="B85" s="278" t="s">
        <v>227</v>
      </c>
      <c r="C85" s="279" t="s">
        <v>228</v>
      </c>
      <c r="D85" s="279" t="s">
        <v>208</v>
      </c>
      <c r="E85" s="279" t="s">
        <v>205</v>
      </c>
      <c r="F85" s="279">
        <v>7</v>
      </c>
      <c r="G85" s="280">
        <v>1327</v>
      </c>
      <c r="H85" s="281">
        <f t="shared" si="2"/>
        <v>9289</v>
      </c>
    </row>
    <row r="86" spans="1:10">
      <c r="A86" s="277" t="s">
        <v>42</v>
      </c>
      <c r="B86" s="278" t="s">
        <v>267</v>
      </c>
      <c r="C86" s="279" t="s">
        <v>268</v>
      </c>
      <c r="D86" s="279" t="s">
        <v>208</v>
      </c>
      <c r="E86" s="279" t="s">
        <v>214</v>
      </c>
      <c r="F86" s="279">
        <v>0.2</v>
      </c>
      <c r="G86" s="280">
        <v>3585</v>
      </c>
      <c r="H86" s="281">
        <f t="shared" si="2"/>
        <v>717</v>
      </c>
    </row>
    <row r="87" spans="1:10">
      <c r="A87" s="277" t="s">
        <v>42</v>
      </c>
      <c r="B87" s="278" t="s">
        <v>269</v>
      </c>
      <c r="C87" s="279" t="s">
        <v>270</v>
      </c>
      <c r="D87" s="279" t="s">
        <v>208</v>
      </c>
      <c r="E87" s="279" t="s">
        <v>205</v>
      </c>
      <c r="F87" s="279">
        <v>0.09</v>
      </c>
      <c r="G87" s="280">
        <v>34001</v>
      </c>
      <c r="H87" s="281">
        <f t="shared" si="2"/>
        <v>3060</v>
      </c>
    </row>
    <row r="88" spans="1:10">
      <c r="A88" s="277" t="s">
        <v>42</v>
      </c>
      <c r="B88" s="278" t="s">
        <v>271</v>
      </c>
      <c r="C88" s="279" t="s">
        <v>272</v>
      </c>
      <c r="D88" s="279" t="s">
        <v>208</v>
      </c>
      <c r="E88" s="279" t="s">
        <v>273</v>
      </c>
      <c r="F88" s="279">
        <v>1.0900000000000001</v>
      </c>
      <c r="G88" s="280">
        <v>5049</v>
      </c>
      <c r="H88" s="281">
        <f t="shared" si="2"/>
        <v>5503</v>
      </c>
    </row>
    <row r="89" spans="1:10">
      <c r="A89" s="277" t="s">
        <v>42</v>
      </c>
      <c r="B89" s="278" t="s">
        <v>274</v>
      </c>
      <c r="C89" s="279" t="s">
        <v>275</v>
      </c>
      <c r="D89" s="279" t="s">
        <v>208</v>
      </c>
      <c r="E89" s="279" t="s">
        <v>205</v>
      </c>
      <c r="F89" s="279">
        <v>0.8</v>
      </c>
      <c r="G89" s="280">
        <v>10606</v>
      </c>
      <c r="H89" s="281">
        <f t="shared" si="2"/>
        <v>8485</v>
      </c>
    </row>
    <row r="90" spans="1:10" ht="13.5" thickBot="1">
      <c r="A90" s="282" t="s">
        <v>42</v>
      </c>
      <c r="B90" s="283" t="s">
        <v>276</v>
      </c>
      <c r="C90" s="284" t="s">
        <v>277</v>
      </c>
      <c r="D90" s="284" t="s">
        <v>208</v>
      </c>
      <c r="E90" s="284" t="s">
        <v>205</v>
      </c>
      <c r="F90" s="284">
        <v>1.25</v>
      </c>
      <c r="G90" s="285">
        <v>9944</v>
      </c>
      <c r="H90" s="286">
        <f t="shared" si="2"/>
        <v>12430</v>
      </c>
    </row>
    <row r="91" spans="1:10" ht="13.5" thickBot="1"/>
    <row r="92" spans="1:10" ht="15">
      <c r="A92" s="289" t="s">
        <v>44</v>
      </c>
      <c r="B92" s="290" t="s">
        <v>198</v>
      </c>
      <c r="C92" s="291" t="s">
        <v>278</v>
      </c>
      <c r="D92" s="291" t="s">
        <v>200</v>
      </c>
      <c r="E92" s="291" t="s">
        <v>279</v>
      </c>
      <c r="F92" s="291"/>
      <c r="G92" s="292"/>
      <c r="H92" s="293">
        <v>969670</v>
      </c>
      <c r="I92" s="296">
        <v>1.3501000000000001</v>
      </c>
      <c r="J92" s="297">
        <f>ROUND(H92*I92,0)</f>
        <v>1309151</v>
      </c>
    </row>
    <row r="93" spans="1:10">
      <c r="A93" s="277" t="s">
        <v>44</v>
      </c>
      <c r="B93" s="278" t="s">
        <v>231</v>
      </c>
      <c r="C93" s="279" t="s">
        <v>232</v>
      </c>
      <c r="D93" s="279" t="s">
        <v>221</v>
      </c>
      <c r="E93" s="279" t="s">
        <v>222</v>
      </c>
      <c r="F93" s="279">
        <v>1.5</v>
      </c>
      <c r="G93" s="280">
        <v>35996</v>
      </c>
      <c r="H93" s="281">
        <f t="shared" ref="H93:H99" si="3">+ROUND(F93*G93,0)</f>
        <v>53994</v>
      </c>
    </row>
    <row r="94" spans="1:10">
      <c r="A94" s="277" t="s">
        <v>44</v>
      </c>
      <c r="B94" s="278" t="s">
        <v>250</v>
      </c>
      <c r="C94" s="279" t="s">
        <v>251</v>
      </c>
      <c r="D94" s="279" t="s">
        <v>225</v>
      </c>
      <c r="E94" s="279" t="s">
        <v>128</v>
      </c>
      <c r="F94" s="279">
        <v>0.62660000000000005</v>
      </c>
      <c r="G94" s="280">
        <v>131205</v>
      </c>
      <c r="H94" s="281">
        <f t="shared" si="3"/>
        <v>82213</v>
      </c>
    </row>
    <row r="95" spans="1:10">
      <c r="A95" s="277" t="s">
        <v>44</v>
      </c>
      <c r="B95" s="278" t="s">
        <v>223</v>
      </c>
      <c r="C95" s="279" t="s">
        <v>224</v>
      </c>
      <c r="D95" s="279" t="s">
        <v>225</v>
      </c>
      <c r="E95" s="279" t="s">
        <v>226</v>
      </c>
      <c r="F95" s="279">
        <v>1</v>
      </c>
      <c r="G95" s="280">
        <v>118086</v>
      </c>
      <c r="H95" s="281">
        <f t="shared" si="3"/>
        <v>118086</v>
      </c>
    </row>
    <row r="96" spans="1:10">
      <c r="A96" s="277" t="s">
        <v>44</v>
      </c>
      <c r="B96" s="278" t="s">
        <v>244</v>
      </c>
      <c r="C96" s="279" t="s">
        <v>245</v>
      </c>
      <c r="D96" s="279" t="s">
        <v>225</v>
      </c>
      <c r="E96" s="279" t="s">
        <v>128</v>
      </c>
      <c r="F96" s="279">
        <v>0.2</v>
      </c>
      <c r="G96" s="280">
        <v>43299</v>
      </c>
      <c r="H96" s="281">
        <f t="shared" si="3"/>
        <v>8660</v>
      </c>
    </row>
    <row r="97" spans="1:10">
      <c r="A97" s="277" t="s">
        <v>44</v>
      </c>
      <c r="B97" s="278" t="s">
        <v>202</v>
      </c>
      <c r="C97" s="279" t="s">
        <v>203</v>
      </c>
      <c r="D97" s="279" t="s">
        <v>204</v>
      </c>
      <c r="E97" s="279" t="s">
        <v>205</v>
      </c>
      <c r="F97" s="279">
        <v>1.5</v>
      </c>
      <c r="G97" s="280">
        <v>2536</v>
      </c>
      <c r="H97" s="281">
        <f t="shared" si="3"/>
        <v>3804</v>
      </c>
    </row>
    <row r="98" spans="1:10">
      <c r="A98" s="277" t="s">
        <v>44</v>
      </c>
      <c r="B98" s="278" t="s">
        <v>227</v>
      </c>
      <c r="C98" s="279" t="s">
        <v>228</v>
      </c>
      <c r="D98" s="279" t="s">
        <v>208</v>
      </c>
      <c r="E98" s="279" t="s">
        <v>205</v>
      </c>
      <c r="F98" s="279">
        <v>0.18</v>
      </c>
      <c r="G98" s="280">
        <v>1327</v>
      </c>
      <c r="H98" s="281">
        <f t="shared" si="3"/>
        <v>239</v>
      </c>
    </row>
    <row r="99" spans="1:10" ht="13.5" thickBot="1">
      <c r="A99" s="282" t="s">
        <v>44</v>
      </c>
      <c r="B99" s="283" t="s">
        <v>280</v>
      </c>
      <c r="C99" s="284" t="s">
        <v>281</v>
      </c>
      <c r="D99" s="284" t="s">
        <v>208</v>
      </c>
      <c r="E99" s="284" t="s">
        <v>230</v>
      </c>
      <c r="F99" s="284">
        <v>1.25</v>
      </c>
      <c r="G99" s="285">
        <v>562139</v>
      </c>
      <c r="H99" s="286">
        <f t="shared" si="3"/>
        <v>702674</v>
      </c>
    </row>
    <row r="100" spans="1:10" ht="13.5" thickBot="1"/>
    <row r="101" spans="1:10" ht="15">
      <c r="A101" s="289" t="s">
        <v>48</v>
      </c>
      <c r="B101" s="290" t="s">
        <v>198</v>
      </c>
      <c r="C101" s="291" t="s">
        <v>282</v>
      </c>
      <c r="D101" s="291" t="s">
        <v>200</v>
      </c>
      <c r="E101" s="291" t="s">
        <v>218</v>
      </c>
      <c r="F101" s="291"/>
      <c r="G101" s="292"/>
      <c r="H101" s="293">
        <v>59363</v>
      </c>
      <c r="I101" s="296">
        <v>1.3501000000000001</v>
      </c>
      <c r="J101" s="297">
        <f>ROUND(H101*I101,0)</f>
        <v>80146</v>
      </c>
    </row>
    <row r="102" spans="1:10">
      <c r="A102" s="277" t="s">
        <v>48</v>
      </c>
      <c r="B102" s="278" t="s">
        <v>283</v>
      </c>
      <c r="C102" s="279" t="s">
        <v>284</v>
      </c>
      <c r="D102" s="279" t="s">
        <v>262</v>
      </c>
      <c r="E102" s="279" t="s">
        <v>230</v>
      </c>
      <c r="F102" s="279">
        <v>0.08</v>
      </c>
      <c r="G102" s="280">
        <v>421155</v>
      </c>
      <c r="H102" s="281">
        <f t="shared" ref="H102:H109" si="4">+ROUND(F102*G102,0)</f>
        <v>33692</v>
      </c>
    </row>
    <row r="103" spans="1:10">
      <c r="A103" s="277" t="s">
        <v>48</v>
      </c>
      <c r="B103" s="278" t="s">
        <v>238</v>
      </c>
      <c r="C103" s="279" t="s">
        <v>239</v>
      </c>
      <c r="D103" s="279" t="s">
        <v>221</v>
      </c>
      <c r="E103" s="279" t="s">
        <v>222</v>
      </c>
      <c r="F103" s="279">
        <v>0.5</v>
      </c>
      <c r="G103" s="280">
        <v>29568</v>
      </c>
      <c r="H103" s="281">
        <f t="shared" si="4"/>
        <v>14784</v>
      </c>
    </row>
    <row r="104" spans="1:10">
      <c r="A104" s="277" t="s">
        <v>48</v>
      </c>
      <c r="B104" s="278" t="s">
        <v>285</v>
      </c>
      <c r="C104" s="279" t="s">
        <v>286</v>
      </c>
      <c r="D104" s="279" t="s">
        <v>225</v>
      </c>
      <c r="E104" s="279" t="s">
        <v>128</v>
      </c>
      <c r="F104" s="279">
        <v>1.5</v>
      </c>
      <c r="G104" s="280">
        <v>353</v>
      </c>
      <c r="H104" s="281">
        <f t="shared" si="4"/>
        <v>530</v>
      </c>
    </row>
    <row r="105" spans="1:10">
      <c r="A105" s="277" t="s">
        <v>48</v>
      </c>
      <c r="B105" s="278" t="s">
        <v>250</v>
      </c>
      <c r="C105" s="279" t="s">
        <v>251</v>
      </c>
      <c r="D105" s="279" t="s">
        <v>225</v>
      </c>
      <c r="E105" s="279" t="s">
        <v>128</v>
      </c>
      <c r="F105" s="279">
        <v>5.8999999999999999E-3</v>
      </c>
      <c r="G105" s="280">
        <v>131205</v>
      </c>
      <c r="H105" s="281">
        <f t="shared" si="4"/>
        <v>774</v>
      </c>
    </row>
    <row r="106" spans="1:10">
      <c r="A106" s="277" t="s">
        <v>48</v>
      </c>
      <c r="B106" s="278" t="s">
        <v>202</v>
      </c>
      <c r="C106" s="279" t="s">
        <v>203</v>
      </c>
      <c r="D106" s="279" t="s">
        <v>204</v>
      </c>
      <c r="E106" s="279" t="s">
        <v>205</v>
      </c>
      <c r="F106" s="279">
        <v>0.4</v>
      </c>
      <c r="G106" s="280">
        <v>2536</v>
      </c>
      <c r="H106" s="281">
        <f t="shared" si="4"/>
        <v>1014</v>
      </c>
    </row>
    <row r="107" spans="1:10">
      <c r="A107" s="277" t="s">
        <v>48</v>
      </c>
      <c r="B107" s="278" t="s">
        <v>227</v>
      </c>
      <c r="C107" s="279" t="s">
        <v>228</v>
      </c>
      <c r="D107" s="279" t="s">
        <v>208</v>
      </c>
      <c r="E107" s="279" t="s">
        <v>205</v>
      </c>
      <c r="F107" s="279">
        <v>1.8</v>
      </c>
      <c r="G107" s="280">
        <v>1327</v>
      </c>
      <c r="H107" s="281">
        <f t="shared" si="4"/>
        <v>2389</v>
      </c>
    </row>
    <row r="108" spans="1:10">
      <c r="A108" s="277" t="s">
        <v>48</v>
      </c>
      <c r="B108" s="278" t="s">
        <v>287</v>
      </c>
      <c r="C108" s="279" t="s">
        <v>288</v>
      </c>
      <c r="D108" s="279" t="s">
        <v>208</v>
      </c>
      <c r="E108" s="279" t="s">
        <v>218</v>
      </c>
      <c r="F108" s="279">
        <v>1</v>
      </c>
      <c r="G108" s="280">
        <v>3585</v>
      </c>
      <c r="H108" s="281">
        <f t="shared" si="4"/>
        <v>3585</v>
      </c>
    </row>
    <row r="109" spans="1:10" ht="13.5" thickBot="1">
      <c r="A109" s="282" t="s">
        <v>48</v>
      </c>
      <c r="B109" s="283" t="s">
        <v>289</v>
      </c>
      <c r="C109" s="284" t="s">
        <v>290</v>
      </c>
      <c r="D109" s="284" t="s">
        <v>208</v>
      </c>
      <c r="E109" s="284" t="s">
        <v>273</v>
      </c>
      <c r="F109" s="284">
        <v>0.8</v>
      </c>
      <c r="G109" s="285">
        <v>3244</v>
      </c>
      <c r="H109" s="286">
        <f t="shared" si="4"/>
        <v>2595</v>
      </c>
    </row>
    <row r="110" spans="1:10" ht="13.5" thickBot="1"/>
    <row r="111" spans="1:10" ht="15">
      <c r="A111" s="289" t="s">
        <v>50</v>
      </c>
      <c r="B111" s="290" t="s">
        <v>198</v>
      </c>
      <c r="C111" s="291" t="s">
        <v>291</v>
      </c>
      <c r="D111" s="291" t="s">
        <v>200</v>
      </c>
      <c r="E111" s="291" t="s">
        <v>201</v>
      </c>
      <c r="F111" s="291"/>
      <c r="G111" s="292"/>
      <c r="H111" s="293">
        <v>43883</v>
      </c>
      <c r="I111" s="296">
        <v>1.3501000000000001</v>
      </c>
      <c r="J111" s="297">
        <f>ROUND(H111*I111,0)</f>
        <v>59246</v>
      </c>
    </row>
    <row r="112" spans="1:10">
      <c r="A112" s="277" t="s">
        <v>50</v>
      </c>
      <c r="B112" s="278" t="s">
        <v>283</v>
      </c>
      <c r="C112" s="279" t="s">
        <v>284</v>
      </c>
      <c r="D112" s="279" t="s">
        <v>262</v>
      </c>
      <c r="E112" s="279" t="s">
        <v>230</v>
      </c>
      <c r="F112" s="279">
        <v>3.3000000000000002E-2</v>
      </c>
      <c r="G112" s="280">
        <v>421155</v>
      </c>
      <c r="H112" s="281">
        <f t="shared" ref="H112:H118" si="5">+ROUND(F112*G112,0)</f>
        <v>13898</v>
      </c>
    </row>
    <row r="113" spans="1:10">
      <c r="A113" s="277" t="s">
        <v>50</v>
      </c>
      <c r="B113" s="278" t="s">
        <v>238</v>
      </c>
      <c r="C113" s="279" t="s">
        <v>239</v>
      </c>
      <c r="D113" s="279" t="s">
        <v>221</v>
      </c>
      <c r="E113" s="279" t="s">
        <v>222</v>
      </c>
      <c r="F113" s="279">
        <v>0.75</v>
      </c>
      <c r="G113" s="280">
        <v>29568</v>
      </c>
      <c r="H113" s="281">
        <f t="shared" si="5"/>
        <v>22176</v>
      </c>
    </row>
    <row r="114" spans="1:10">
      <c r="A114" s="277" t="s">
        <v>50</v>
      </c>
      <c r="B114" s="278" t="s">
        <v>202</v>
      </c>
      <c r="C114" s="279" t="s">
        <v>203</v>
      </c>
      <c r="D114" s="279" t="s">
        <v>204</v>
      </c>
      <c r="E114" s="279" t="s">
        <v>205</v>
      </c>
      <c r="F114" s="279">
        <v>1.5</v>
      </c>
      <c r="G114" s="280">
        <v>2536</v>
      </c>
      <c r="H114" s="281">
        <f t="shared" si="5"/>
        <v>3804</v>
      </c>
    </row>
    <row r="115" spans="1:10">
      <c r="A115" s="277" t="s">
        <v>50</v>
      </c>
      <c r="B115" s="278" t="s">
        <v>267</v>
      </c>
      <c r="C115" s="279" t="s">
        <v>268</v>
      </c>
      <c r="D115" s="279" t="s">
        <v>208</v>
      </c>
      <c r="E115" s="279" t="s">
        <v>214</v>
      </c>
      <c r="F115" s="279">
        <v>0.1</v>
      </c>
      <c r="G115" s="280">
        <v>3585</v>
      </c>
      <c r="H115" s="281">
        <f t="shared" si="5"/>
        <v>359</v>
      </c>
    </row>
    <row r="116" spans="1:10">
      <c r="A116" s="277" t="s">
        <v>50</v>
      </c>
      <c r="B116" s="278" t="s">
        <v>269</v>
      </c>
      <c r="C116" s="279" t="s">
        <v>270</v>
      </c>
      <c r="D116" s="279" t="s">
        <v>208</v>
      </c>
      <c r="E116" s="279" t="s">
        <v>205</v>
      </c>
      <c r="F116" s="279">
        <v>0.01</v>
      </c>
      <c r="G116" s="280">
        <v>34001</v>
      </c>
      <c r="H116" s="281">
        <f t="shared" si="5"/>
        <v>340</v>
      </c>
    </row>
    <row r="117" spans="1:10">
      <c r="A117" s="277" t="s">
        <v>50</v>
      </c>
      <c r="B117" s="278" t="s">
        <v>289</v>
      </c>
      <c r="C117" s="279" t="s">
        <v>290</v>
      </c>
      <c r="D117" s="279" t="s">
        <v>208</v>
      </c>
      <c r="E117" s="279" t="s">
        <v>273</v>
      </c>
      <c r="F117" s="279">
        <v>0.3</v>
      </c>
      <c r="G117" s="280">
        <v>3244</v>
      </c>
      <c r="H117" s="281">
        <f t="shared" si="5"/>
        <v>973</v>
      </c>
    </row>
    <row r="118" spans="1:10" ht="13.5" thickBot="1">
      <c r="A118" s="282" t="s">
        <v>50</v>
      </c>
      <c r="B118" s="283" t="s">
        <v>274</v>
      </c>
      <c r="C118" s="284" t="s">
        <v>275</v>
      </c>
      <c r="D118" s="284" t="s">
        <v>208</v>
      </c>
      <c r="E118" s="284" t="s">
        <v>205</v>
      </c>
      <c r="F118" s="284">
        <v>0.22</v>
      </c>
      <c r="G118" s="285">
        <v>10606</v>
      </c>
      <c r="H118" s="286">
        <f t="shared" si="5"/>
        <v>2333</v>
      </c>
    </row>
    <row r="119" spans="1:10" ht="13.5" thickBot="1"/>
    <row r="120" spans="1:10" ht="15">
      <c r="A120" s="289" t="s">
        <v>53</v>
      </c>
      <c r="B120" s="290" t="s">
        <v>198</v>
      </c>
      <c r="C120" s="291" t="s">
        <v>292</v>
      </c>
      <c r="D120" s="291" t="s">
        <v>200</v>
      </c>
      <c r="E120" s="291" t="s">
        <v>201</v>
      </c>
      <c r="F120" s="291"/>
      <c r="G120" s="292"/>
      <c r="H120" s="293">
        <v>6897</v>
      </c>
      <c r="I120" s="296">
        <v>1.3501000000000001</v>
      </c>
      <c r="J120" s="297">
        <f>ROUND(H120*I120,0)</f>
        <v>9312</v>
      </c>
    </row>
    <row r="121" spans="1:10">
      <c r="A121" s="277" t="s">
        <v>53</v>
      </c>
      <c r="B121" s="278" t="s">
        <v>219</v>
      </c>
      <c r="C121" s="279" t="s">
        <v>220</v>
      </c>
      <c r="D121" s="279" t="s">
        <v>221</v>
      </c>
      <c r="E121" s="279" t="s">
        <v>222</v>
      </c>
      <c r="F121" s="279">
        <v>0.27</v>
      </c>
      <c r="G121" s="280">
        <v>16712</v>
      </c>
      <c r="H121" s="281">
        <f>+ROUND(F121*G121,0)</f>
        <v>4512</v>
      </c>
    </row>
    <row r="122" spans="1:10">
      <c r="A122" s="277" t="s">
        <v>53</v>
      </c>
      <c r="B122" s="278" t="s">
        <v>293</v>
      </c>
      <c r="C122" s="279" t="s">
        <v>294</v>
      </c>
      <c r="D122" s="279" t="s">
        <v>225</v>
      </c>
      <c r="E122" s="279" t="s">
        <v>222</v>
      </c>
      <c r="F122" s="279">
        <v>0.4</v>
      </c>
      <c r="G122" s="280">
        <v>2768</v>
      </c>
      <c r="H122" s="281">
        <f>+ROUND(F122*G122,0)</f>
        <v>1107</v>
      </c>
    </row>
    <row r="123" spans="1:10">
      <c r="A123" s="277" t="s">
        <v>53</v>
      </c>
      <c r="B123" s="278" t="s">
        <v>202</v>
      </c>
      <c r="C123" s="279" t="s">
        <v>203</v>
      </c>
      <c r="D123" s="279" t="s">
        <v>204</v>
      </c>
      <c r="E123" s="279" t="s">
        <v>205</v>
      </c>
      <c r="F123" s="279">
        <v>0.27</v>
      </c>
      <c r="G123" s="280">
        <v>2536</v>
      </c>
      <c r="H123" s="281">
        <f>+ROUND(F123*G123,0)</f>
        <v>685</v>
      </c>
    </row>
    <row r="124" spans="1:10" ht="13.5" thickBot="1">
      <c r="A124" s="282" t="s">
        <v>53</v>
      </c>
      <c r="B124" s="283" t="s">
        <v>227</v>
      </c>
      <c r="C124" s="284" t="s">
        <v>228</v>
      </c>
      <c r="D124" s="284" t="s">
        <v>208</v>
      </c>
      <c r="E124" s="284" t="s">
        <v>205</v>
      </c>
      <c r="F124" s="284">
        <v>0.44700000000000001</v>
      </c>
      <c r="G124" s="285">
        <v>1327</v>
      </c>
      <c r="H124" s="286">
        <f>+ROUND(F124*G124,0)</f>
        <v>593</v>
      </c>
    </row>
    <row r="125" spans="1:10" ht="13.5" thickBot="1"/>
    <row r="126" spans="1:10" ht="15">
      <c r="A126" s="289" t="s">
        <v>55</v>
      </c>
      <c r="B126" s="290" t="s">
        <v>198</v>
      </c>
      <c r="C126" s="291" t="s">
        <v>295</v>
      </c>
      <c r="D126" s="291" t="s">
        <v>200</v>
      </c>
      <c r="E126" s="291" t="s">
        <v>201</v>
      </c>
      <c r="F126" s="291"/>
      <c r="G126" s="292"/>
      <c r="H126" s="293">
        <v>5605</v>
      </c>
      <c r="I126" s="296">
        <v>1.3501000000000001</v>
      </c>
      <c r="J126" s="297">
        <f>ROUND(H126*I126,0)</f>
        <v>7567</v>
      </c>
    </row>
    <row r="127" spans="1:10">
      <c r="A127" s="277" t="s">
        <v>55</v>
      </c>
      <c r="B127" s="278" t="s">
        <v>219</v>
      </c>
      <c r="C127" s="279" t="s">
        <v>220</v>
      </c>
      <c r="D127" s="279" t="s">
        <v>221</v>
      </c>
      <c r="E127" s="279" t="s">
        <v>222</v>
      </c>
      <c r="F127" s="279">
        <v>0.21</v>
      </c>
      <c r="G127" s="280">
        <v>16712</v>
      </c>
      <c r="H127" s="281">
        <f>+ROUND(F127*G127,0)</f>
        <v>3510</v>
      </c>
    </row>
    <row r="128" spans="1:10">
      <c r="A128" s="277" t="s">
        <v>55</v>
      </c>
      <c r="B128" s="278" t="s">
        <v>296</v>
      </c>
      <c r="C128" s="279" t="s">
        <v>297</v>
      </c>
      <c r="D128" s="279" t="s">
        <v>225</v>
      </c>
      <c r="E128" s="279" t="s">
        <v>128</v>
      </c>
      <c r="F128" s="279">
        <v>0.02</v>
      </c>
      <c r="G128" s="280">
        <v>48431</v>
      </c>
      <c r="H128" s="281">
        <f>+ROUND(F128*G128,0)</f>
        <v>969</v>
      </c>
    </row>
    <row r="129" spans="1:10">
      <c r="A129" s="277" t="s">
        <v>55</v>
      </c>
      <c r="B129" s="278" t="s">
        <v>202</v>
      </c>
      <c r="C129" s="279" t="s">
        <v>203</v>
      </c>
      <c r="D129" s="279" t="s">
        <v>204</v>
      </c>
      <c r="E129" s="279" t="s">
        <v>205</v>
      </c>
      <c r="F129" s="279">
        <v>0.21</v>
      </c>
      <c r="G129" s="280">
        <v>2536</v>
      </c>
      <c r="H129" s="281">
        <f>+ROUND(F129*G129,0)</f>
        <v>533</v>
      </c>
    </row>
    <row r="130" spans="1:10" ht="13.5" thickBot="1">
      <c r="A130" s="282" t="s">
        <v>55</v>
      </c>
      <c r="B130" s="283" t="s">
        <v>227</v>
      </c>
      <c r="C130" s="284" t="s">
        <v>228</v>
      </c>
      <c r="D130" s="284" t="s">
        <v>208</v>
      </c>
      <c r="E130" s="284" t="s">
        <v>205</v>
      </c>
      <c r="F130" s="284">
        <v>0.44700000000000001</v>
      </c>
      <c r="G130" s="285">
        <v>1327</v>
      </c>
      <c r="H130" s="286">
        <f>+ROUND(F130*G130,0)</f>
        <v>593</v>
      </c>
    </row>
    <row r="131" spans="1:10" ht="13.5" thickBot="1"/>
    <row r="132" spans="1:10" ht="15">
      <c r="A132" s="289" t="s">
        <v>57</v>
      </c>
      <c r="B132" s="290" t="s">
        <v>198</v>
      </c>
      <c r="C132" s="291" t="s">
        <v>298</v>
      </c>
      <c r="D132" s="291" t="s">
        <v>200</v>
      </c>
      <c r="E132" s="291" t="s">
        <v>201</v>
      </c>
      <c r="F132" s="291"/>
      <c r="G132" s="292"/>
      <c r="H132" s="293">
        <v>6440</v>
      </c>
      <c r="I132" s="296">
        <v>1.3501000000000001</v>
      </c>
      <c r="J132" s="297">
        <f>ROUND(H132*I132,0)</f>
        <v>8695</v>
      </c>
    </row>
    <row r="133" spans="1:10">
      <c r="A133" s="277" t="s">
        <v>57</v>
      </c>
      <c r="B133" s="278" t="s">
        <v>219</v>
      </c>
      <c r="C133" s="279" t="s">
        <v>220</v>
      </c>
      <c r="D133" s="279" t="s">
        <v>221</v>
      </c>
      <c r="E133" s="279" t="s">
        <v>222</v>
      </c>
      <c r="F133" s="279">
        <v>0.12</v>
      </c>
      <c r="G133" s="280">
        <v>16712</v>
      </c>
      <c r="H133" s="281">
        <f>+ROUND(F133*G133,0)</f>
        <v>2005</v>
      </c>
    </row>
    <row r="134" spans="1:10">
      <c r="A134" s="277" t="s">
        <v>57</v>
      </c>
      <c r="B134" s="278" t="s">
        <v>250</v>
      </c>
      <c r="C134" s="279" t="s">
        <v>251</v>
      </c>
      <c r="D134" s="279" t="s">
        <v>225</v>
      </c>
      <c r="E134" s="279" t="s">
        <v>128</v>
      </c>
      <c r="F134" s="279">
        <v>5.9999999999999995E-4</v>
      </c>
      <c r="G134" s="280">
        <v>131205</v>
      </c>
      <c r="H134" s="281">
        <f>+ROUND(F134*G134,0)</f>
        <v>79</v>
      </c>
    </row>
    <row r="135" spans="1:10">
      <c r="A135" s="277" t="s">
        <v>57</v>
      </c>
      <c r="B135" s="278" t="s">
        <v>202</v>
      </c>
      <c r="C135" s="279" t="s">
        <v>203</v>
      </c>
      <c r="D135" s="279" t="s">
        <v>204</v>
      </c>
      <c r="E135" s="279" t="s">
        <v>205</v>
      </c>
      <c r="F135" s="279">
        <v>0.12</v>
      </c>
      <c r="G135" s="280">
        <v>2536</v>
      </c>
      <c r="H135" s="281">
        <f>+ROUND(F135*G135,0)</f>
        <v>304</v>
      </c>
    </row>
    <row r="136" spans="1:10">
      <c r="A136" s="277" t="s">
        <v>57</v>
      </c>
      <c r="B136" s="278" t="s">
        <v>227</v>
      </c>
      <c r="C136" s="279" t="s">
        <v>228</v>
      </c>
      <c r="D136" s="279" t="s">
        <v>208</v>
      </c>
      <c r="E136" s="279" t="s">
        <v>205</v>
      </c>
      <c r="F136" s="279">
        <v>0.2</v>
      </c>
      <c r="G136" s="280">
        <v>1327</v>
      </c>
      <c r="H136" s="281">
        <f>+ROUND(F136*G136,0)</f>
        <v>265</v>
      </c>
    </row>
    <row r="137" spans="1:10" ht="13.5" thickBot="1">
      <c r="A137" s="282" t="s">
        <v>57</v>
      </c>
      <c r="B137" s="283" t="s">
        <v>271</v>
      </c>
      <c r="C137" s="284" t="s">
        <v>272</v>
      </c>
      <c r="D137" s="284" t="s">
        <v>208</v>
      </c>
      <c r="E137" s="284" t="s">
        <v>273</v>
      </c>
      <c r="F137" s="284">
        <v>0.75</v>
      </c>
      <c r="G137" s="285">
        <v>5049</v>
      </c>
      <c r="H137" s="286">
        <f>+ROUND(F137*G137,0)</f>
        <v>3787</v>
      </c>
    </row>
    <row r="138" spans="1:10" ht="13.5" thickBot="1"/>
    <row r="139" spans="1:10" ht="15">
      <c r="A139" s="289" t="s">
        <v>60</v>
      </c>
      <c r="B139" s="290" t="s">
        <v>198</v>
      </c>
      <c r="C139" s="291" t="s">
        <v>299</v>
      </c>
      <c r="D139" s="291" t="s">
        <v>200</v>
      </c>
      <c r="E139" s="291" t="s">
        <v>201</v>
      </c>
      <c r="F139" s="291"/>
      <c r="G139" s="292"/>
      <c r="H139" s="293">
        <f>SUM(H140:H142)</f>
        <v>18424</v>
      </c>
      <c r="I139" s="296">
        <v>1.3501000000000001</v>
      </c>
      <c r="J139" s="297">
        <f>ROUND(H139*I139,0)</f>
        <v>24874</v>
      </c>
    </row>
    <row r="140" spans="1:10">
      <c r="A140" s="277" t="s">
        <v>60</v>
      </c>
      <c r="B140" s="278" t="s">
        <v>219</v>
      </c>
      <c r="C140" s="279" t="s">
        <v>220</v>
      </c>
      <c r="D140" s="279" t="s">
        <v>221</v>
      </c>
      <c r="E140" s="279" t="s">
        <v>222</v>
      </c>
      <c r="F140" s="279">
        <v>0.5</v>
      </c>
      <c r="G140" s="280">
        <v>16712</v>
      </c>
      <c r="H140" s="281">
        <f>+ROUND(F140*G140,0)</f>
        <v>8356</v>
      </c>
    </row>
    <row r="141" spans="1:10">
      <c r="A141" s="277" t="s">
        <v>60</v>
      </c>
      <c r="B141" s="278" t="s">
        <v>202</v>
      </c>
      <c r="C141" s="279" t="s">
        <v>203</v>
      </c>
      <c r="D141" s="279" t="s">
        <v>204</v>
      </c>
      <c r="E141" s="279" t="s">
        <v>205</v>
      </c>
      <c r="F141" s="279">
        <v>0.5</v>
      </c>
      <c r="G141" s="280">
        <v>2536</v>
      </c>
      <c r="H141" s="281">
        <f>+ROUND(F141*G141,0)</f>
        <v>1268</v>
      </c>
    </row>
    <row r="142" spans="1:10" ht="13.5" thickBot="1">
      <c r="A142" s="282" t="s">
        <v>60</v>
      </c>
      <c r="B142" s="283" t="s">
        <v>300</v>
      </c>
      <c r="C142" s="284" t="s">
        <v>301</v>
      </c>
      <c r="D142" s="284" t="s">
        <v>208</v>
      </c>
      <c r="E142" s="284" t="s">
        <v>302</v>
      </c>
      <c r="F142" s="284">
        <v>2</v>
      </c>
      <c r="G142" s="285">
        <v>4400</v>
      </c>
      <c r="H142" s="286">
        <f>+ROUND(F142*G142,0)</f>
        <v>8800</v>
      </c>
    </row>
    <row r="143" spans="1:10" ht="13.5" thickBot="1">
      <c r="A143" s="418"/>
      <c r="B143" s="418"/>
      <c r="C143" s="419"/>
      <c r="D143" s="419"/>
      <c r="E143" s="419"/>
      <c r="F143" s="419"/>
      <c r="G143" s="420"/>
      <c r="H143" s="420"/>
    </row>
    <row r="144" spans="1:10" ht="15">
      <c r="A144" s="289" t="s">
        <v>437</v>
      </c>
      <c r="B144" s="290" t="s">
        <v>198</v>
      </c>
      <c r="C144" s="291" t="s">
        <v>438</v>
      </c>
      <c r="D144" s="291" t="s">
        <v>200</v>
      </c>
      <c r="E144" s="291" t="s">
        <v>302</v>
      </c>
      <c r="F144" s="291"/>
      <c r="G144" s="292"/>
      <c r="H144" s="293">
        <f>SUM(H145:H149)</f>
        <v>6291</v>
      </c>
      <c r="I144" s="296">
        <v>1.3501000000000001</v>
      </c>
      <c r="J144" s="297">
        <f>ROUND(H144*I144,0)</f>
        <v>8493</v>
      </c>
    </row>
    <row r="145" spans="1:10">
      <c r="A145" s="277"/>
      <c r="B145" s="278" t="s">
        <v>219</v>
      </c>
      <c r="C145" s="279" t="s">
        <v>220</v>
      </c>
      <c r="D145" s="279" t="s">
        <v>221</v>
      </c>
      <c r="E145" s="279" t="s">
        <v>222</v>
      </c>
      <c r="F145" s="279">
        <v>5.5E-2</v>
      </c>
      <c r="G145" s="280">
        <v>16712</v>
      </c>
      <c r="H145" s="281">
        <f>+ROUND(F145*G145,0)</f>
        <v>919</v>
      </c>
    </row>
    <row r="146" spans="1:10">
      <c r="A146" s="277"/>
      <c r="B146" s="278" t="s">
        <v>202</v>
      </c>
      <c r="C146" s="279" t="s">
        <v>203</v>
      </c>
      <c r="D146" s="279" t="s">
        <v>204</v>
      </c>
      <c r="E146" s="279" t="s">
        <v>205</v>
      </c>
      <c r="F146" s="279">
        <v>0.05</v>
      </c>
      <c r="G146" s="280">
        <v>1367</v>
      </c>
      <c r="H146" s="281">
        <f>+ROUND(F146*G146,0)</f>
        <v>68</v>
      </c>
    </row>
    <row r="147" spans="1:10">
      <c r="A147" s="277"/>
      <c r="B147" s="278" t="s">
        <v>439</v>
      </c>
      <c r="C147" s="279" t="s">
        <v>301</v>
      </c>
      <c r="D147" s="279" t="s">
        <v>208</v>
      </c>
      <c r="E147" s="279" t="s">
        <v>302</v>
      </c>
      <c r="F147" s="279">
        <v>1.05</v>
      </c>
      <c r="G147" s="280">
        <v>4400</v>
      </c>
      <c r="H147" s="281">
        <f>+ROUND(F147*G147,0)</f>
        <v>4620</v>
      </c>
    </row>
    <row r="148" spans="1:10">
      <c r="A148" s="277"/>
      <c r="B148" s="278" t="s">
        <v>250</v>
      </c>
      <c r="C148" s="279" t="s">
        <v>251</v>
      </c>
      <c r="D148" s="279" t="s">
        <v>225</v>
      </c>
      <c r="E148" s="279" t="s">
        <v>128</v>
      </c>
      <c r="F148" s="279">
        <v>3.5999999999999999E-3</v>
      </c>
      <c r="G148" s="280">
        <v>131205</v>
      </c>
      <c r="H148" s="281">
        <f t="shared" ref="H148:H149" si="6">+ROUND(F148*G148,0)</f>
        <v>472</v>
      </c>
    </row>
    <row r="149" spans="1:10" ht="13.5" thickBot="1">
      <c r="A149" s="282"/>
      <c r="B149" s="283"/>
      <c r="C149" s="284" t="s">
        <v>440</v>
      </c>
      <c r="D149" s="284" t="s">
        <v>208</v>
      </c>
      <c r="E149" s="284" t="s">
        <v>302</v>
      </c>
      <c r="F149" s="284">
        <v>0.03</v>
      </c>
      <c r="G149" s="285">
        <v>7062</v>
      </c>
      <c r="H149" s="286">
        <f t="shared" si="6"/>
        <v>212</v>
      </c>
    </row>
    <row r="150" spans="1:10">
      <c r="A150" s="421"/>
      <c r="B150" s="422"/>
      <c r="C150" s="423"/>
      <c r="D150" s="423"/>
      <c r="E150" s="423"/>
      <c r="F150" s="423"/>
      <c r="G150" s="424"/>
      <c r="H150" s="425"/>
    </row>
    <row r="151" spans="1:10" ht="13.5" thickBot="1">
      <c r="A151" s="421"/>
      <c r="B151" s="422"/>
      <c r="C151" s="423"/>
      <c r="D151" s="423"/>
      <c r="E151" s="423"/>
      <c r="F151" s="423"/>
      <c r="G151" s="424"/>
      <c r="H151" s="425"/>
    </row>
    <row r="152" spans="1:10" ht="15">
      <c r="A152" s="289" t="s">
        <v>66</v>
      </c>
      <c r="B152" s="290" t="s">
        <v>198</v>
      </c>
      <c r="C152" s="291" t="s">
        <v>303</v>
      </c>
      <c r="D152" s="291" t="s">
        <v>200</v>
      </c>
      <c r="E152" s="291" t="s">
        <v>230</v>
      </c>
      <c r="F152" s="291"/>
      <c r="G152" s="292"/>
      <c r="H152" s="293">
        <v>868360</v>
      </c>
      <c r="I152" s="296">
        <v>1.3501000000000001</v>
      </c>
      <c r="J152" s="297">
        <f>ROUND(H152*I152,0)</f>
        <v>1172373</v>
      </c>
    </row>
    <row r="153" spans="1:10">
      <c r="A153" s="277" t="s">
        <v>66</v>
      </c>
      <c r="B153" s="278" t="s">
        <v>283</v>
      </c>
      <c r="C153" s="279" t="s">
        <v>284</v>
      </c>
      <c r="D153" s="279" t="s">
        <v>262</v>
      </c>
      <c r="E153" s="279" t="s">
        <v>230</v>
      </c>
      <c r="F153" s="279">
        <v>1.05</v>
      </c>
      <c r="G153" s="280">
        <v>421155</v>
      </c>
      <c r="H153" s="281">
        <f t="shared" ref="H153:H167" si="7">+ROUND(F153*G153,0)</f>
        <v>442213</v>
      </c>
    </row>
    <row r="154" spans="1:10">
      <c r="A154" s="277" t="s">
        <v>66</v>
      </c>
      <c r="B154" s="278" t="s">
        <v>304</v>
      </c>
      <c r="C154" s="279" t="s">
        <v>305</v>
      </c>
      <c r="D154" s="279" t="s">
        <v>221</v>
      </c>
      <c r="E154" s="279" t="s">
        <v>222</v>
      </c>
      <c r="F154" s="279">
        <v>4.7</v>
      </c>
      <c r="G154" s="280">
        <v>48852</v>
      </c>
      <c r="H154" s="281">
        <f t="shared" si="7"/>
        <v>229604</v>
      </c>
    </row>
    <row r="155" spans="1:10">
      <c r="A155" s="277" t="s">
        <v>66</v>
      </c>
      <c r="B155" s="278" t="s">
        <v>306</v>
      </c>
      <c r="C155" s="279" t="s">
        <v>307</v>
      </c>
      <c r="D155" s="279" t="s">
        <v>225</v>
      </c>
      <c r="E155" s="279" t="s">
        <v>218</v>
      </c>
      <c r="F155" s="279">
        <v>9</v>
      </c>
      <c r="G155" s="280">
        <v>7752</v>
      </c>
      <c r="H155" s="281">
        <f t="shared" si="7"/>
        <v>69768</v>
      </c>
    </row>
    <row r="156" spans="1:10">
      <c r="A156" s="277" t="s">
        <v>66</v>
      </c>
      <c r="B156" s="278" t="s">
        <v>250</v>
      </c>
      <c r="C156" s="279" t="s">
        <v>251</v>
      </c>
      <c r="D156" s="279" t="s">
        <v>225</v>
      </c>
      <c r="E156" s="279" t="s">
        <v>128</v>
      </c>
      <c r="F156" s="279">
        <v>8.8300000000000003E-2</v>
      </c>
      <c r="G156" s="280">
        <v>131205</v>
      </c>
      <c r="H156" s="281">
        <f t="shared" si="7"/>
        <v>11585</v>
      </c>
    </row>
    <row r="157" spans="1:10">
      <c r="A157" s="277" t="s">
        <v>66</v>
      </c>
      <c r="B157" s="278" t="s">
        <v>265</v>
      </c>
      <c r="C157" s="279" t="s">
        <v>266</v>
      </c>
      <c r="D157" s="279" t="s">
        <v>225</v>
      </c>
      <c r="E157" s="279" t="s">
        <v>128</v>
      </c>
      <c r="F157" s="279">
        <v>0.1</v>
      </c>
      <c r="G157" s="280">
        <v>51948</v>
      </c>
      <c r="H157" s="281">
        <f t="shared" si="7"/>
        <v>5195</v>
      </c>
    </row>
    <row r="158" spans="1:10">
      <c r="A158" s="277" t="s">
        <v>66</v>
      </c>
      <c r="B158" s="278" t="s">
        <v>308</v>
      </c>
      <c r="C158" s="279" t="s">
        <v>309</v>
      </c>
      <c r="D158" s="279" t="s">
        <v>225</v>
      </c>
      <c r="E158" s="279" t="s">
        <v>128</v>
      </c>
      <c r="F158" s="279">
        <v>9</v>
      </c>
      <c r="G158" s="280">
        <v>154</v>
      </c>
      <c r="H158" s="281">
        <f t="shared" si="7"/>
        <v>1386</v>
      </c>
    </row>
    <row r="159" spans="1:10">
      <c r="A159" s="277" t="s">
        <v>66</v>
      </c>
      <c r="B159" s="278" t="s">
        <v>202</v>
      </c>
      <c r="C159" s="279" t="s">
        <v>203</v>
      </c>
      <c r="D159" s="279" t="s">
        <v>204</v>
      </c>
      <c r="E159" s="279" t="s">
        <v>205</v>
      </c>
      <c r="F159" s="279">
        <v>1</v>
      </c>
      <c r="G159" s="280">
        <v>2536</v>
      </c>
      <c r="H159" s="281">
        <f t="shared" si="7"/>
        <v>2536</v>
      </c>
    </row>
    <row r="160" spans="1:10">
      <c r="A160" s="277" t="s">
        <v>66</v>
      </c>
      <c r="B160" s="278" t="s">
        <v>227</v>
      </c>
      <c r="C160" s="279" t="s">
        <v>228</v>
      </c>
      <c r="D160" s="279" t="s">
        <v>208</v>
      </c>
      <c r="E160" s="279" t="s">
        <v>205</v>
      </c>
      <c r="F160" s="279">
        <v>14.3</v>
      </c>
      <c r="G160" s="280">
        <v>1327</v>
      </c>
      <c r="H160" s="281">
        <f t="shared" si="7"/>
        <v>18976</v>
      </c>
    </row>
    <row r="161" spans="1:10">
      <c r="A161" s="277" t="s">
        <v>66</v>
      </c>
      <c r="B161" s="278" t="s">
        <v>310</v>
      </c>
      <c r="C161" s="279" t="s">
        <v>311</v>
      </c>
      <c r="D161" s="279" t="s">
        <v>208</v>
      </c>
      <c r="E161" s="279" t="s">
        <v>302</v>
      </c>
      <c r="F161" s="279">
        <v>0.5</v>
      </c>
      <c r="G161" s="280">
        <v>4323</v>
      </c>
      <c r="H161" s="281">
        <f t="shared" si="7"/>
        <v>2162</v>
      </c>
    </row>
    <row r="162" spans="1:10">
      <c r="A162" s="277" t="s">
        <v>66</v>
      </c>
      <c r="B162" s="278" t="s">
        <v>212</v>
      </c>
      <c r="C162" s="279" t="s">
        <v>213</v>
      </c>
      <c r="D162" s="279" t="s">
        <v>208</v>
      </c>
      <c r="E162" s="279" t="s">
        <v>214</v>
      </c>
      <c r="F162" s="279">
        <v>2</v>
      </c>
      <c r="G162" s="280">
        <v>3585</v>
      </c>
      <c r="H162" s="281">
        <f t="shared" si="7"/>
        <v>7170</v>
      </c>
    </row>
    <row r="163" spans="1:10">
      <c r="A163" s="277" t="s">
        <v>66</v>
      </c>
      <c r="B163" s="278" t="s">
        <v>312</v>
      </c>
      <c r="C163" s="279" t="s">
        <v>313</v>
      </c>
      <c r="D163" s="279" t="s">
        <v>208</v>
      </c>
      <c r="E163" s="279" t="s">
        <v>302</v>
      </c>
      <c r="F163" s="279">
        <v>1.8</v>
      </c>
      <c r="G163" s="280">
        <v>14890</v>
      </c>
      <c r="H163" s="281">
        <f t="shared" si="7"/>
        <v>26802</v>
      </c>
    </row>
    <row r="164" spans="1:10">
      <c r="A164" s="277" t="s">
        <v>66</v>
      </c>
      <c r="B164" s="278" t="s">
        <v>314</v>
      </c>
      <c r="C164" s="279" t="s">
        <v>315</v>
      </c>
      <c r="D164" s="279" t="s">
        <v>208</v>
      </c>
      <c r="E164" s="279" t="s">
        <v>302</v>
      </c>
      <c r="F164" s="279">
        <v>0.67</v>
      </c>
      <c r="G164" s="280">
        <v>19302</v>
      </c>
      <c r="H164" s="281">
        <f t="shared" si="7"/>
        <v>12932</v>
      </c>
    </row>
    <row r="165" spans="1:10">
      <c r="A165" s="277" t="s">
        <v>66</v>
      </c>
      <c r="B165" s="278" t="s">
        <v>316</v>
      </c>
      <c r="C165" s="279" t="s">
        <v>317</v>
      </c>
      <c r="D165" s="279" t="s">
        <v>208</v>
      </c>
      <c r="E165" s="279" t="s">
        <v>273</v>
      </c>
      <c r="F165" s="279">
        <v>1.67</v>
      </c>
      <c r="G165" s="280">
        <v>5306</v>
      </c>
      <c r="H165" s="281">
        <f t="shared" si="7"/>
        <v>8861</v>
      </c>
    </row>
    <row r="166" spans="1:10">
      <c r="A166" s="277" t="s">
        <v>66</v>
      </c>
      <c r="B166" s="278" t="s">
        <v>318</v>
      </c>
      <c r="C166" s="279" t="s">
        <v>319</v>
      </c>
      <c r="D166" s="279" t="s">
        <v>208</v>
      </c>
      <c r="E166" s="279" t="s">
        <v>205</v>
      </c>
      <c r="F166" s="279">
        <v>1</v>
      </c>
      <c r="G166" s="280">
        <v>24528</v>
      </c>
      <c r="H166" s="281">
        <f t="shared" si="7"/>
        <v>24528</v>
      </c>
    </row>
    <row r="167" spans="1:10" ht="13.5" thickBot="1">
      <c r="A167" s="282" t="s">
        <v>66</v>
      </c>
      <c r="B167" s="283" t="s">
        <v>320</v>
      </c>
      <c r="C167" s="284" t="s">
        <v>321</v>
      </c>
      <c r="D167" s="284" t="s">
        <v>208</v>
      </c>
      <c r="E167" s="284" t="s">
        <v>205</v>
      </c>
      <c r="F167" s="284">
        <v>1</v>
      </c>
      <c r="G167" s="285">
        <v>4642</v>
      </c>
      <c r="H167" s="286">
        <f t="shared" si="7"/>
        <v>4642</v>
      </c>
    </row>
    <row r="168" spans="1:10" ht="13.5" thickBot="1"/>
    <row r="169" spans="1:10" ht="15">
      <c r="A169" s="289" t="s">
        <v>68</v>
      </c>
      <c r="B169" s="290" t="s">
        <v>198</v>
      </c>
      <c r="C169" s="291" t="s">
        <v>322</v>
      </c>
      <c r="D169" s="291" t="s">
        <v>200</v>
      </c>
      <c r="E169" s="291" t="s">
        <v>230</v>
      </c>
      <c r="F169" s="291"/>
      <c r="G169" s="292"/>
      <c r="H169" s="293">
        <v>582723</v>
      </c>
      <c r="I169" s="296">
        <v>1.3501000000000001</v>
      </c>
      <c r="J169" s="297">
        <f>ROUND(H169*I169,0)</f>
        <v>786734</v>
      </c>
    </row>
    <row r="170" spans="1:10">
      <c r="A170" s="277" t="s">
        <v>68</v>
      </c>
      <c r="B170" s="278" t="s">
        <v>283</v>
      </c>
      <c r="C170" s="279" t="s">
        <v>284</v>
      </c>
      <c r="D170" s="279" t="s">
        <v>262</v>
      </c>
      <c r="E170" s="279" t="s">
        <v>230</v>
      </c>
      <c r="F170" s="279">
        <v>1.05</v>
      </c>
      <c r="G170" s="280">
        <v>421155</v>
      </c>
      <c r="H170" s="281">
        <f>+ROUND(F170*G170,0)</f>
        <v>442213</v>
      </c>
    </row>
    <row r="171" spans="1:10">
      <c r="A171" s="277" t="s">
        <v>68</v>
      </c>
      <c r="B171" s="278" t="s">
        <v>323</v>
      </c>
      <c r="C171" s="279" t="s">
        <v>324</v>
      </c>
      <c r="D171" s="279" t="s">
        <v>221</v>
      </c>
      <c r="E171" s="279" t="s">
        <v>222</v>
      </c>
      <c r="F171" s="279">
        <v>2.6</v>
      </c>
      <c r="G171" s="280">
        <v>42424</v>
      </c>
      <c r="H171" s="281">
        <f>+ROUND(F171*G171,0)</f>
        <v>110302</v>
      </c>
    </row>
    <row r="172" spans="1:10">
      <c r="A172" s="277" t="s">
        <v>68</v>
      </c>
      <c r="B172" s="278" t="s">
        <v>265</v>
      </c>
      <c r="C172" s="279" t="s">
        <v>266</v>
      </c>
      <c r="D172" s="279" t="s">
        <v>225</v>
      </c>
      <c r="E172" s="279" t="s">
        <v>128</v>
      </c>
      <c r="F172" s="279">
        <v>0.12</v>
      </c>
      <c r="G172" s="280">
        <v>51948</v>
      </c>
      <c r="H172" s="281">
        <f>+ROUND(F172*G172,0)</f>
        <v>6234</v>
      </c>
    </row>
    <row r="173" spans="1:10">
      <c r="A173" s="277" t="s">
        <v>68</v>
      </c>
      <c r="B173" s="278" t="s">
        <v>202</v>
      </c>
      <c r="C173" s="279" t="s">
        <v>203</v>
      </c>
      <c r="D173" s="279" t="s">
        <v>204</v>
      </c>
      <c r="E173" s="279" t="s">
        <v>205</v>
      </c>
      <c r="F173" s="279">
        <v>6</v>
      </c>
      <c r="G173" s="280">
        <v>2536</v>
      </c>
      <c r="H173" s="281">
        <f>+ROUND(F173*G173,0)</f>
        <v>15216</v>
      </c>
    </row>
    <row r="174" spans="1:10" ht="13.5" thickBot="1">
      <c r="A174" s="282" t="s">
        <v>68</v>
      </c>
      <c r="B174" s="283" t="s">
        <v>227</v>
      </c>
      <c r="C174" s="284" t="s">
        <v>228</v>
      </c>
      <c r="D174" s="284" t="s">
        <v>208</v>
      </c>
      <c r="E174" s="284" t="s">
        <v>205</v>
      </c>
      <c r="F174" s="284">
        <v>6.6</v>
      </c>
      <c r="G174" s="285">
        <v>1327</v>
      </c>
      <c r="H174" s="286">
        <f>+ROUND(F174*G174,0)</f>
        <v>8758</v>
      </c>
    </row>
    <row r="175" spans="1:10" ht="13.5" thickBot="1"/>
    <row r="176" spans="1:10" ht="15">
      <c r="A176" s="289" t="s">
        <v>71</v>
      </c>
      <c r="B176" s="290" t="s">
        <v>198</v>
      </c>
      <c r="C176" s="291" t="s">
        <v>325</v>
      </c>
      <c r="D176" s="291" t="s">
        <v>200</v>
      </c>
      <c r="E176" s="291" t="s">
        <v>205</v>
      </c>
      <c r="F176" s="291"/>
      <c r="G176" s="292"/>
      <c r="H176" s="293">
        <f>SUM(H177:H187)</f>
        <v>1375597</v>
      </c>
      <c r="I176" s="296">
        <v>1.3501000000000001</v>
      </c>
      <c r="J176" s="297">
        <f>ROUND(H176*I176,0)</f>
        <v>1857194</v>
      </c>
    </row>
    <row r="177" spans="1:10">
      <c r="A177" s="277" t="s">
        <v>71</v>
      </c>
      <c r="B177" s="278" t="s">
        <v>283</v>
      </c>
      <c r="C177" s="279" t="s">
        <v>284</v>
      </c>
      <c r="D177" s="279" t="s">
        <v>262</v>
      </c>
      <c r="E177" s="279" t="s">
        <v>230</v>
      </c>
      <c r="F177" s="279">
        <v>0.8</v>
      </c>
      <c r="G177" s="280">
        <v>421155</v>
      </c>
      <c r="H177" s="281">
        <f t="shared" ref="H177:H187" si="8">+ROUND(F177*G177,0)</f>
        <v>336924</v>
      </c>
    </row>
    <row r="178" spans="1:10">
      <c r="A178" s="277" t="s">
        <v>71</v>
      </c>
      <c r="B178" s="278" t="s">
        <v>326</v>
      </c>
      <c r="C178" s="279" t="s">
        <v>327</v>
      </c>
      <c r="D178" s="279" t="s">
        <v>221</v>
      </c>
      <c r="E178" s="279" t="s">
        <v>222</v>
      </c>
      <c r="F178" s="279">
        <v>10</v>
      </c>
      <c r="G178" s="280">
        <v>39593</v>
      </c>
      <c r="H178" s="281">
        <f t="shared" si="8"/>
        <v>395930</v>
      </c>
    </row>
    <row r="179" spans="1:10">
      <c r="A179" s="277" t="s">
        <v>71</v>
      </c>
      <c r="B179" s="278" t="s">
        <v>328</v>
      </c>
      <c r="C179" s="279" t="s">
        <v>329</v>
      </c>
      <c r="D179" s="279" t="s">
        <v>225</v>
      </c>
      <c r="E179" s="279" t="s">
        <v>205</v>
      </c>
      <c r="F179" s="279">
        <v>6.5</v>
      </c>
      <c r="G179" s="280">
        <v>1311</v>
      </c>
      <c r="H179" s="281">
        <f t="shared" si="8"/>
        <v>8522</v>
      </c>
    </row>
    <row r="180" spans="1:10">
      <c r="A180" s="277" t="s">
        <v>71</v>
      </c>
      <c r="B180" s="278" t="s">
        <v>250</v>
      </c>
      <c r="C180" s="279" t="s">
        <v>251</v>
      </c>
      <c r="D180" s="279" t="s">
        <v>225</v>
      </c>
      <c r="E180" s="279" t="s">
        <v>128</v>
      </c>
      <c r="F180" s="279">
        <v>0.19639999999999999</v>
      </c>
      <c r="G180" s="280">
        <v>131205</v>
      </c>
      <c r="H180" s="281">
        <f t="shared" si="8"/>
        <v>25769</v>
      </c>
    </row>
    <row r="181" spans="1:10">
      <c r="A181" s="277" t="s">
        <v>71</v>
      </c>
      <c r="B181" s="278" t="s">
        <v>202</v>
      </c>
      <c r="C181" s="279" t="s">
        <v>203</v>
      </c>
      <c r="D181" s="279" t="s">
        <v>204</v>
      </c>
      <c r="E181" s="279" t="s">
        <v>205</v>
      </c>
      <c r="F181" s="279">
        <v>0.35</v>
      </c>
      <c r="G181" s="280">
        <v>2536</v>
      </c>
      <c r="H181" s="281">
        <f t="shared" si="8"/>
        <v>888</v>
      </c>
    </row>
    <row r="182" spans="1:10">
      <c r="A182" s="277" t="s">
        <v>71</v>
      </c>
      <c r="B182" s="278" t="s">
        <v>227</v>
      </c>
      <c r="C182" s="279" t="s">
        <v>228</v>
      </c>
      <c r="D182" s="279" t="s">
        <v>208</v>
      </c>
      <c r="E182" s="279" t="s">
        <v>205</v>
      </c>
      <c r="F182" s="279">
        <v>10</v>
      </c>
      <c r="G182" s="280">
        <v>1327</v>
      </c>
      <c r="H182" s="281">
        <f t="shared" si="8"/>
        <v>13270</v>
      </c>
    </row>
    <row r="183" spans="1:10">
      <c r="A183" s="277" t="s">
        <v>71</v>
      </c>
      <c r="B183" s="278" t="s">
        <v>330</v>
      </c>
      <c r="C183" s="279" t="s">
        <v>331</v>
      </c>
      <c r="D183" s="279" t="s">
        <v>208</v>
      </c>
      <c r="E183" s="279" t="s">
        <v>205</v>
      </c>
      <c r="F183" s="279">
        <v>1</v>
      </c>
      <c r="G183" s="280">
        <v>22255</v>
      </c>
      <c r="H183" s="281">
        <f t="shared" si="8"/>
        <v>22255</v>
      </c>
    </row>
    <row r="184" spans="1:10">
      <c r="A184" s="277" t="s">
        <v>71</v>
      </c>
      <c r="B184" s="278" t="s">
        <v>300</v>
      </c>
      <c r="C184" s="279" t="s">
        <v>301</v>
      </c>
      <c r="D184" s="279" t="s">
        <v>208</v>
      </c>
      <c r="E184" s="279" t="s">
        <v>302</v>
      </c>
      <c r="F184" s="279">
        <v>11.587999999999999</v>
      </c>
      <c r="G184" s="280">
        <v>4400</v>
      </c>
      <c r="H184" s="281">
        <f t="shared" si="8"/>
        <v>50987</v>
      </c>
    </row>
    <row r="185" spans="1:10">
      <c r="A185" s="277" t="s">
        <v>71</v>
      </c>
      <c r="B185" s="278" t="s">
        <v>332</v>
      </c>
      <c r="C185" s="279" t="s">
        <v>333</v>
      </c>
      <c r="D185" s="279" t="s">
        <v>208</v>
      </c>
      <c r="E185" s="279" t="s">
        <v>205</v>
      </c>
      <c r="F185" s="279">
        <v>2</v>
      </c>
      <c r="G185" s="280">
        <v>157771</v>
      </c>
      <c r="H185" s="281">
        <f t="shared" si="8"/>
        <v>315542</v>
      </c>
    </row>
    <row r="186" spans="1:10">
      <c r="A186" s="277" t="s">
        <v>71</v>
      </c>
      <c r="B186" s="278" t="s">
        <v>334</v>
      </c>
      <c r="C186" s="279" t="s">
        <v>335</v>
      </c>
      <c r="D186" s="279" t="s">
        <v>208</v>
      </c>
      <c r="E186" s="279" t="s">
        <v>205</v>
      </c>
      <c r="F186" s="279">
        <v>1</v>
      </c>
      <c r="G186" s="280">
        <v>205101</v>
      </c>
      <c r="H186" s="281">
        <f t="shared" si="8"/>
        <v>205101</v>
      </c>
    </row>
    <row r="187" spans="1:10" ht="13.5" thickBot="1">
      <c r="A187" s="282" t="s">
        <v>71</v>
      </c>
      <c r="B187" s="283" t="s">
        <v>336</v>
      </c>
      <c r="C187" s="284" t="s">
        <v>337</v>
      </c>
      <c r="D187" s="284" t="s">
        <v>208</v>
      </c>
      <c r="E187" s="284" t="s">
        <v>230</v>
      </c>
      <c r="F187" s="284">
        <v>0.2</v>
      </c>
      <c r="G187" s="285">
        <v>2044</v>
      </c>
      <c r="H187" s="286">
        <f t="shared" si="8"/>
        <v>409</v>
      </c>
    </row>
    <row r="188" spans="1:10" ht="13.5" thickBot="1"/>
    <row r="189" spans="1:10" ht="15">
      <c r="A189" s="289" t="s">
        <v>74</v>
      </c>
      <c r="B189" s="290" t="s">
        <v>198</v>
      </c>
      <c r="C189" s="291" t="s">
        <v>338</v>
      </c>
      <c r="D189" s="291" t="s">
        <v>200</v>
      </c>
      <c r="E189" s="291" t="s">
        <v>230</v>
      </c>
      <c r="F189" s="291"/>
      <c r="G189" s="292"/>
      <c r="H189" s="293">
        <v>81921</v>
      </c>
      <c r="I189" s="296">
        <v>1.3501000000000001</v>
      </c>
      <c r="J189" s="297">
        <f>ROUND(H189*I189,0)</f>
        <v>110602</v>
      </c>
    </row>
    <row r="190" spans="1:10">
      <c r="A190" s="277" t="s">
        <v>74</v>
      </c>
      <c r="B190" s="278" t="s">
        <v>219</v>
      </c>
      <c r="C190" s="279" t="s">
        <v>220</v>
      </c>
      <c r="D190" s="279" t="s">
        <v>221</v>
      </c>
      <c r="E190" s="279" t="s">
        <v>222</v>
      </c>
      <c r="F190" s="279">
        <v>0.3</v>
      </c>
      <c r="G190" s="280">
        <v>16712</v>
      </c>
      <c r="H190" s="281">
        <f>+ROUND(F190*G190,0)</f>
        <v>5014</v>
      </c>
    </row>
    <row r="191" spans="1:10">
      <c r="A191" s="277" t="s">
        <v>74</v>
      </c>
      <c r="B191" s="278" t="s">
        <v>250</v>
      </c>
      <c r="C191" s="279" t="s">
        <v>251</v>
      </c>
      <c r="D191" s="279" t="s">
        <v>225</v>
      </c>
      <c r="E191" s="279" t="s">
        <v>128</v>
      </c>
      <c r="F191" s="279">
        <v>1.09E-2</v>
      </c>
      <c r="G191" s="280">
        <v>131205</v>
      </c>
      <c r="H191" s="281">
        <f>+ROUND(F191*G191,0)</f>
        <v>1430</v>
      </c>
    </row>
    <row r="192" spans="1:10">
      <c r="A192" s="277" t="s">
        <v>74</v>
      </c>
      <c r="B192" s="278" t="s">
        <v>202</v>
      </c>
      <c r="C192" s="279" t="s">
        <v>203</v>
      </c>
      <c r="D192" s="279" t="s">
        <v>204</v>
      </c>
      <c r="E192" s="279" t="s">
        <v>205</v>
      </c>
      <c r="F192" s="279">
        <v>0.3</v>
      </c>
      <c r="G192" s="280">
        <v>2536</v>
      </c>
      <c r="H192" s="281">
        <f>+ROUND(F192*G192,0)</f>
        <v>761</v>
      </c>
    </row>
    <row r="193" spans="1:10">
      <c r="A193" s="277" t="s">
        <v>74</v>
      </c>
      <c r="B193" s="278" t="s">
        <v>227</v>
      </c>
      <c r="C193" s="279" t="s">
        <v>228</v>
      </c>
      <c r="D193" s="279" t="s">
        <v>208</v>
      </c>
      <c r="E193" s="279" t="s">
        <v>205</v>
      </c>
      <c r="F193" s="279">
        <v>0.2</v>
      </c>
      <c r="G193" s="280">
        <v>1327</v>
      </c>
      <c r="H193" s="281">
        <f>+ROUND(F193*G193,0)</f>
        <v>265</v>
      </c>
    </row>
    <row r="194" spans="1:10" ht="13.5" thickBot="1">
      <c r="A194" s="282" t="s">
        <v>74</v>
      </c>
      <c r="B194" s="283" t="s">
        <v>339</v>
      </c>
      <c r="C194" s="284" t="s">
        <v>340</v>
      </c>
      <c r="D194" s="284" t="s">
        <v>208</v>
      </c>
      <c r="E194" s="284" t="s">
        <v>205</v>
      </c>
      <c r="F194" s="284">
        <v>1.21</v>
      </c>
      <c r="G194" s="285">
        <v>61530</v>
      </c>
      <c r="H194" s="286">
        <f>+ROUND(F194*G194,0)</f>
        <v>74451</v>
      </c>
    </row>
    <row r="195" spans="1:10" ht="13.5" thickBot="1"/>
    <row r="196" spans="1:10" ht="15">
      <c r="A196" s="289" t="s">
        <v>76</v>
      </c>
      <c r="B196" s="290" t="s">
        <v>198</v>
      </c>
      <c r="C196" s="291" t="s">
        <v>341</v>
      </c>
      <c r="D196" s="291" t="s">
        <v>200</v>
      </c>
      <c r="E196" s="291" t="s">
        <v>218</v>
      </c>
      <c r="F196" s="291"/>
      <c r="G196" s="292"/>
      <c r="H196" s="293">
        <v>113711</v>
      </c>
      <c r="I196" s="296">
        <v>1.3501000000000001</v>
      </c>
      <c r="J196" s="297">
        <f>ROUND(H196*I196,0)</f>
        <v>153521</v>
      </c>
    </row>
    <row r="197" spans="1:10">
      <c r="A197" s="277" t="s">
        <v>76</v>
      </c>
      <c r="B197" s="278" t="s">
        <v>342</v>
      </c>
      <c r="C197" s="279" t="s">
        <v>343</v>
      </c>
      <c r="D197" s="279" t="s">
        <v>262</v>
      </c>
      <c r="E197" s="279" t="s">
        <v>230</v>
      </c>
      <c r="F197" s="279">
        <v>1.0999999999999999E-2</v>
      </c>
      <c r="G197" s="280">
        <v>449080</v>
      </c>
      <c r="H197" s="281">
        <f t="shared" ref="H197:H206" si="9">+ROUND(F197*G197,0)</f>
        <v>4940</v>
      </c>
    </row>
    <row r="198" spans="1:10">
      <c r="A198" s="277" t="s">
        <v>76</v>
      </c>
      <c r="B198" s="278" t="s">
        <v>283</v>
      </c>
      <c r="C198" s="279" t="s">
        <v>284</v>
      </c>
      <c r="D198" s="279" t="s">
        <v>262</v>
      </c>
      <c r="E198" s="279" t="s">
        <v>230</v>
      </c>
      <c r="F198" s="279">
        <v>0.18</v>
      </c>
      <c r="G198" s="280">
        <v>421155</v>
      </c>
      <c r="H198" s="281">
        <f t="shared" si="9"/>
        <v>75808</v>
      </c>
    </row>
    <row r="199" spans="1:10">
      <c r="A199" s="277" t="s">
        <v>76</v>
      </c>
      <c r="B199" s="278" t="s">
        <v>238</v>
      </c>
      <c r="C199" s="279" t="s">
        <v>239</v>
      </c>
      <c r="D199" s="279" t="s">
        <v>221</v>
      </c>
      <c r="E199" s="279" t="s">
        <v>222</v>
      </c>
      <c r="F199" s="279">
        <v>0.65</v>
      </c>
      <c r="G199" s="280">
        <v>29568</v>
      </c>
      <c r="H199" s="281">
        <f t="shared" si="9"/>
        <v>19219</v>
      </c>
    </row>
    <row r="200" spans="1:10">
      <c r="A200" s="277" t="s">
        <v>76</v>
      </c>
      <c r="B200" s="278" t="s">
        <v>285</v>
      </c>
      <c r="C200" s="279" t="s">
        <v>286</v>
      </c>
      <c r="D200" s="279" t="s">
        <v>225</v>
      </c>
      <c r="E200" s="279" t="s">
        <v>128</v>
      </c>
      <c r="F200" s="279">
        <v>1.5</v>
      </c>
      <c r="G200" s="280">
        <v>353</v>
      </c>
      <c r="H200" s="281">
        <f t="shared" si="9"/>
        <v>530</v>
      </c>
    </row>
    <row r="201" spans="1:10">
      <c r="A201" s="277" t="s">
        <v>76</v>
      </c>
      <c r="B201" s="278" t="s">
        <v>250</v>
      </c>
      <c r="C201" s="279" t="s">
        <v>251</v>
      </c>
      <c r="D201" s="279" t="s">
        <v>225</v>
      </c>
      <c r="E201" s="279" t="s">
        <v>128</v>
      </c>
      <c r="F201" s="279">
        <v>7.7999999999999996E-3</v>
      </c>
      <c r="G201" s="280">
        <v>131205</v>
      </c>
      <c r="H201" s="281">
        <f t="shared" si="9"/>
        <v>1023</v>
      </c>
    </row>
    <row r="202" spans="1:10">
      <c r="A202" s="277" t="s">
        <v>76</v>
      </c>
      <c r="B202" s="278" t="s">
        <v>265</v>
      </c>
      <c r="C202" s="279" t="s">
        <v>266</v>
      </c>
      <c r="D202" s="279" t="s">
        <v>225</v>
      </c>
      <c r="E202" s="279" t="s">
        <v>128</v>
      </c>
      <c r="F202" s="279">
        <v>3.7999999999999999E-2</v>
      </c>
      <c r="G202" s="280">
        <v>51948</v>
      </c>
      <c r="H202" s="281">
        <f t="shared" si="9"/>
        <v>1974</v>
      </c>
    </row>
    <row r="203" spans="1:10">
      <c r="A203" s="277" t="s">
        <v>76</v>
      </c>
      <c r="B203" s="278" t="s">
        <v>202</v>
      </c>
      <c r="C203" s="279" t="s">
        <v>203</v>
      </c>
      <c r="D203" s="279" t="s">
        <v>204</v>
      </c>
      <c r="E203" s="279" t="s">
        <v>205</v>
      </c>
      <c r="F203" s="279">
        <v>0.65</v>
      </c>
      <c r="G203" s="280">
        <v>2536</v>
      </c>
      <c r="H203" s="281">
        <f t="shared" si="9"/>
        <v>1648</v>
      </c>
    </row>
    <row r="204" spans="1:10">
      <c r="A204" s="277" t="s">
        <v>76</v>
      </c>
      <c r="B204" s="278" t="s">
        <v>227</v>
      </c>
      <c r="C204" s="279" t="s">
        <v>228</v>
      </c>
      <c r="D204" s="279" t="s">
        <v>208</v>
      </c>
      <c r="E204" s="279" t="s">
        <v>205</v>
      </c>
      <c r="F204" s="279">
        <v>1.8</v>
      </c>
      <c r="G204" s="280">
        <v>1327</v>
      </c>
      <c r="H204" s="281">
        <f t="shared" si="9"/>
        <v>2389</v>
      </c>
    </row>
    <row r="205" spans="1:10">
      <c r="A205" s="277" t="s">
        <v>76</v>
      </c>
      <c r="B205" s="278" t="s">
        <v>287</v>
      </c>
      <c r="C205" s="279" t="s">
        <v>288</v>
      </c>
      <c r="D205" s="279" t="s">
        <v>208</v>
      </c>
      <c r="E205" s="279" t="s">
        <v>218</v>
      </c>
      <c r="F205" s="279">
        <v>1</v>
      </c>
      <c r="G205" s="280">
        <v>3585</v>
      </c>
      <c r="H205" s="281">
        <f t="shared" si="9"/>
        <v>3585</v>
      </c>
    </row>
    <row r="206" spans="1:10" ht="13.5" thickBot="1">
      <c r="A206" s="282" t="s">
        <v>76</v>
      </c>
      <c r="B206" s="283" t="s">
        <v>289</v>
      </c>
      <c r="C206" s="284" t="s">
        <v>290</v>
      </c>
      <c r="D206" s="284" t="s">
        <v>208</v>
      </c>
      <c r="E206" s="284" t="s">
        <v>273</v>
      </c>
      <c r="F206" s="284">
        <v>0.8</v>
      </c>
      <c r="G206" s="285">
        <v>3244</v>
      </c>
      <c r="H206" s="286">
        <f t="shared" si="9"/>
        <v>2595</v>
      </c>
    </row>
    <row r="207" spans="1:10" ht="13.5" thickBot="1"/>
    <row r="208" spans="1:10" ht="15">
      <c r="A208" s="289" t="s">
        <v>78</v>
      </c>
      <c r="B208" s="290" t="s">
        <v>198</v>
      </c>
      <c r="C208" s="291" t="s">
        <v>344</v>
      </c>
      <c r="D208" s="291" t="s">
        <v>200</v>
      </c>
      <c r="E208" s="291" t="s">
        <v>201</v>
      </c>
      <c r="F208" s="291"/>
      <c r="G208" s="292"/>
      <c r="H208" s="293">
        <f>SUM(H209:H221)</f>
        <v>163641</v>
      </c>
      <c r="I208" s="296">
        <v>1.3501000000000001</v>
      </c>
      <c r="J208" s="297">
        <f>ROUND(H208*I208,0)</f>
        <v>220932</v>
      </c>
    </row>
    <row r="209" spans="1:10">
      <c r="A209" s="277" t="s">
        <v>78</v>
      </c>
      <c r="B209" s="278" t="s">
        <v>345</v>
      </c>
      <c r="C209" s="279" t="s">
        <v>346</v>
      </c>
      <c r="D209" s="279" t="s">
        <v>262</v>
      </c>
      <c r="E209" s="279" t="s">
        <v>230</v>
      </c>
      <c r="F209" s="279">
        <v>6.0000000000000001E-3</v>
      </c>
      <c r="G209" s="280">
        <v>337644</v>
      </c>
      <c r="H209" s="281">
        <f t="shared" ref="H209:H221" si="10">+ROUND(F209*G209,0)</f>
        <v>2026</v>
      </c>
    </row>
    <row r="210" spans="1:10">
      <c r="A210" s="277" t="s">
        <v>78</v>
      </c>
      <c r="B210" s="278" t="s">
        <v>347</v>
      </c>
      <c r="C210" s="279" t="s">
        <v>348</v>
      </c>
      <c r="D210" s="279" t="s">
        <v>221</v>
      </c>
      <c r="E210" s="279" t="s">
        <v>222</v>
      </c>
      <c r="F210" s="279">
        <v>0.32</v>
      </c>
      <c r="G210" s="280">
        <v>26608</v>
      </c>
      <c r="H210" s="281">
        <f t="shared" si="10"/>
        <v>8515</v>
      </c>
    </row>
    <row r="211" spans="1:10">
      <c r="A211" s="277" t="s">
        <v>78</v>
      </c>
      <c r="B211" s="278" t="s">
        <v>250</v>
      </c>
      <c r="C211" s="279" t="s">
        <v>251</v>
      </c>
      <c r="D211" s="279" t="s">
        <v>225</v>
      </c>
      <c r="E211" s="279" t="s">
        <v>128</v>
      </c>
      <c r="F211" s="279">
        <v>2.1399999999999999E-2</v>
      </c>
      <c r="G211" s="280">
        <v>131205</v>
      </c>
      <c r="H211" s="281">
        <f t="shared" si="10"/>
        <v>2808</v>
      </c>
    </row>
    <row r="212" spans="1:10">
      <c r="A212" s="277" t="s">
        <v>78</v>
      </c>
      <c r="B212" s="278" t="s">
        <v>349</v>
      </c>
      <c r="C212" s="279" t="s">
        <v>350</v>
      </c>
      <c r="D212" s="279" t="s">
        <v>225</v>
      </c>
      <c r="E212" s="279" t="s">
        <v>222</v>
      </c>
      <c r="F212" s="279">
        <v>0.05</v>
      </c>
      <c r="G212" s="280">
        <v>32800</v>
      </c>
      <c r="H212" s="281">
        <f t="shared" si="10"/>
        <v>1640</v>
      </c>
    </row>
    <row r="213" spans="1:10">
      <c r="A213" s="277" t="s">
        <v>78</v>
      </c>
      <c r="B213" s="278" t="s">
        <v>202</v>
      </c>
      <c r="C213" s="279" t="s">
        <v>203</v>
      </c>
      <c r="D213" s="279" t="s">
        <v>204</v>
      </c>
      <c r="E213" s="279" t="s">
        <v>205</v>
      </c>
      <c r="F213" s="279">
        <v>0.32</v>
      </c>
      <c r="G213" s="280">
        <v>2536</v>
      </c>
      <c r="H213" s="281">
        <f t="shared" si="10"/>
        <v>812</v>
      </c>
    </row>
    <row r="214" spans="1:10">
      <c r="A214" s="277" t="s">
        <v>78</v>
      </c>
      <c r="B214" s="278" t="s">
        <v>351</v>
      </c>
      <c r="C214" s="279" t="s">
        <v>352</v>
      </c>
      <c r="D214" s="279" t="s">
        <v>208</v>
      </c>
      <c r="E214" s="279" t="s">
        <v>209</v>
      </c>
      <c r="F214" s="279">
        <v>0.06</v>
      </c>
      <c r="G214" s="280">
        <v>61233</v>
      </c>
      <c r="H214" s="281">
        <f t="shared" si="10"/>
        <v>3674</v>
      </c>
    </row>
    <row r="215" spans="1:10">
      <c r="A215" s="277" t="s">
        <v>78</v>
      </c>
      <c r="B215" s="278" t="s">
        <v>206</v>
      </c>
      <c r="C215" s="279" t="s">
        <v>207</v>
      </c>
      <c r="D215" s="279" t="s">
        <v>208</v>
      </c>
      <c r="E215" s="279" t="s">
        <v>209</v>
      </c>
      <c r="F215" s="279">
        <v>0.06</v>
      </c>
      <c r="G215" s="280">
        <v>91659</v>
      </c>
      <c r="H215" s="281">
        <f t="shared" si="10"/>
        <v>5500</v>
      </c>
    </row>
    <row r="216" spans="1:10">
      <c r="A216" s="277" t="s">
        <v>78</v>
      </c>
      <c r="B216" s="278" t="s">
        <v>353</v>
      </c>
      <c r="C216" s="279" t="s">
        <v>354</v>
      </c>
      <c r="D216" s="279" t="s">
        <v>208</v>
      </c>
      <c r="E216" s="279" t="s">
        <v>209</v>
      </c>
      <c r="F216" s="279">
        <v>0.05</v>
      </c>
      <c r="G216" s="280">
        <v>157771</v>
      </c>
      <c r="H216" s="281">
        <f t="shared" si="10"/>
        <v>7889</v>
      </c>
    </row>
    <row r="217" spans="1:10">
      <c r="A217" s="277" t="s">
        <v>78</v>
      </c>
      <c r="B217" s="278" t="s">
        <v>227</v>
      </c>
      <c r="C217" s="279" t="s">
        <v>228</v>
      </c>
      <c r="D217" s="279" t="s">
        <v>208</v>
      </c>
      <c r="E217" s="279" t="s">
        <v>205</v>
      </c>
      <c r="F217" s="279">
        <v>3.1</v>
      </c>
      <c r="G217" s="280">
        <v>1327</v>
      </c>
      <c r="H217" s="281">
        <f t="shared" si="10"/>
        <v>4114</v>
      </c>
    </row>
    <row r="218" spans="1:10">
      <c r="A218" s="277" t="s">
        <v>78</v>
      </c>
      <c r="B218" s="278" t="s">
        <v>355</v>
      </c>
      <c r="C218" s="279" t="s">
        <v>356</v>
      </c>
      <c r="D218" s="279" t="s">
        <v>208</v>
      </c>
      <c r="E218" s="279" t="s">
        <v>205</v>
      </c>
      <c r="F218" s="279">
        <v>2</v>
      </c>
      <c r="G218" s="280">
        <v>3585</v>
      </c>
      <c r="H218" s="281">
        <f t="shared" si="10"/>
        <v>7170</v>
      </c>
    </row>
    <row r="219" spans="1:10">
      <c r="A219" s="277" t="s">
        <v>78</v>
      </c>
      <c r="B219" s="278" t="s">
        <v>357</v>
      </c>
      <c r="C219" s="279" t="s">
        <v>358</v>
      </c>
      <c r="D219" s="279" t="s">
        <v>208</v>
      </c>
      <c r="E219" s="279" t="s">
        <v>205</v>
      </c>
      <c r="F219" s="279">
        <v>8</v>
      </c>
      <c r="G219" s="280">
        <v>1075</v>
      </c>
      <c r="H219" s="281">
        <f t="shared" si="10"/>
        <v>8600</v>
      </c>
    </row>
    <row r="220" spans="1:10">
      <c r="A220" s="277" t="s">
        <v>78</v>
      </c>
      <c r="B220" s="278" t="s">
        <v>359</v>
      </c>
      <c r="C220" s="279" t="s">
        <v>360</v>
      </c>
      <c r="D220" s="279" t="s">
        <v>208</v>
      </c>
      <c r="E220" s="279" t="s">
        <v>302</v>
      </c>
      <c r="F220" s="279">
        <v>0.05</v>
      </c>
      <c r="G220" s="280">
        <v>10755</v>
      </c>
      <c r="H220" s="281">
        <f t="shared" si="10"/>
        <v>538</v>
      </c>
    </row>
    <row r="221" spans="1:10" ht="13.5" thickBot="1">
      <c r="A221" s="282" t="s">
        <v>78</v>
      </c>
      <c r="B221" s="283" t="s">
        <v>361</v>
      </c>
      <c r="C221" s="284" t="s">
        <v>362</v>
      </c>
      <c r="D221" s="284" t="s">
        <v>208</v>
      </c>
      <c r="E221" s="284" t="s">
        <v>273</v>
      </c>
      <c r="F221" s="284">
        <v>3</v>
      </c>
      <c r="G221" s="285">
        <v>36785</v>
      </c>
      <c r="H221" s="286">
        <f t="shared" si="10"/>
        <v>110355</v>
      </c>
    </row>
    <row r="222" spans="1:10" ht="13.5" thickBot="1"/>
    <row r="223" spans="1:10" ht="15">
      <c r="A223" s="289" t="s">
        <v>80</v>
      </c>
      <c r="B223" s="290" t="s">
        <v>198</v>
      </c>
      <c r="C223" s="291" t="s">
        <v>363</v>
      </c>
      <c r="D223" s="291" t="s">
        <v>200</v>
      </c>
      <c r="E223" s="291" t="s">
        <v>230</v>
      </c>
      <c r="F223" s="291"/>
      <c r="G223" s="292"/>
      <c r="H223" s="293">
        <v>32591</v>
      </c>
      <c r="I223" s="296">
        <v>1.3501000000000001</v>
      </c>
      <c r="J223" s="297">
        <f>ROUND(H223*I223,0)</f>
        <v>44001</v>
      </c>
    </row>
    <row r="224" spans="1:10">
      <c r="A224" s="277" t="s">
        <v>80</v>
      </c>
      <c r="B224" s="278" t="s">
        <v>238</v>
      </c>
      <c r="C224" s="279" t="s">
        <v>239</v>
      </c>
      <c r="D224" s="279" t="s">
        <v>221</v>
      </c>
      <c r="E224" s="279" t="s">
        <v>222</v>
      </c>
      <c r="F224" s="279">
        <v>0.217</v>
      </c>
      <c r="G224" s="280">
        <v>29568</v>
      </c>
      <c r="H224" s="281">
        <f>+ROUND(F224*G224,0)</f>
        <v>6416</v>
      </c>
    </row>
    <row r="225" spans="1:10">
      <c r="A225" s="277" t="s">
        <v>80</v>
      </c>
      <c r="B225" s="278" t="s">
        <v>223</v>
      </c>
      <c r="C225" s="279" t="s">
        <v>224</v>
      </c>
      <c r="D225" s="279" t="s">
        <v>225</v>
      </c>
      <c r="E225" s="279" t="s">
        <v>226</v>
      </c>
      <c r="F225" s="279">
        <v>0.217</v>
      </c>
      <c r="G225" s="280">
        <v>118086</v>
      </c>
      <c r="H225" s="281">
        <f>+ROUND(F225*G225,0)</f>
        <v>25625</v>
      </c>
    </row>
    <row r="226" spans="1:10" ht="13.5" thickBot="1">
      <c r="A226" s="282" t="s">
        <v>80</v>
      </c>
      <c r="B226" s="283" t="s">
        <v>202</v>
      </c>
      <c r="C226" s="284" t="s">
        <v>203</v>
      </c>
      <c r="D226" s="284" t="s">
        <v>204</v>
      </c>
      <c r="F226" s="284">
        <v>0.217</v>
      </c>
      <c r="G226" s="285">
        <v>2536</v>
      </c>
      <c r="H226" s="286">
        <f>+ROUND(F226*G226,0)</f>
        <v>550</v>
      </c>
    </row>
    <row r="227" spans="1:10" ht="13.5" thickBot="1"/>
    <row r="228" spans="1:10" ht="15">
      <c r="A228" s="289" t="s">
        <v>82</v>
      </c>
      <c r="B228" s="290" t="s">
        <v>198</v>
      </c>
      <c r="C228" s="291" t="s">
        <v>364</v>
      </c>
      <c r="D228" s="291" t="s">
        <v>200</v>
      </c>
      <c r="E228" s="291" t="s">
        <v>128</v>
      </c>
      <c r="F228" s="291"/>
      <c r="G228" s="292"/>
      <c r="H228" s="293">
        <v>159810</v>
      </c>
      <c r="I228" s="296">
        <v>1.3501000000000001</v>
      </c>
      <c r="J228" s="297">
        <f>ROUND(H228*I228,0)</f>
        <v>215759</v>
      </c>
    </row>
    <row r="229" spans="1:10" ht="13.5" thickBot="1">
      <c r="A229" s="282" t="s">
        <v>82</v>
      </c>
      <c r="B229" s="283" t="s">
        <v>365</v>
      </c>
      <c r="C229" s="284" t="s">
        <v>366</v>
      </c>
      <c r="D229" s="284" t="s">
        <v>225</v>
      </c>
      <c r="E229" s="284" t="s">
        <v>128</v>
      </c>
      <c r="F229" s="284">
        <v>1</v>
      </c>
      <c r="G229" s="285">
        <v>159810</v>
      </c>
      <c r="H229" s="286">
        <f>+ROUND(F229*G229,0)</f>
        <v>159810</v>
      </c>
    </row>
    <row r="230" spans="1:10" ht="13.5" thickBot="1"/>
    <row r="231" spans="1:10" ht="15">
      <c r="A231" s="289" t="s">
        <v>85</v>
      </c>
      <c r="B231" s="290" t="s">
        <v>198</v>
      </c>
      <c r="C231" s="291" t="s">
        <v>367</v>
      </c>
      <c r="D231" s="291" t="s">
        <v>200</v>
      </c>
      <c r="E231" s="291" t="s">
        <v>201</v>
      </c>
      <c r="F231" s="291"/>
      <c r="G231" s="292"/>
      <c r="H231" s="293">
        <v>7022</v>
      </c>
      <c r="I231" s="296">
        <v>1.3501000000000001</v>
      </c>
      <c r="J231" s="297">
        <f>ROUND(H231*I231,0)</f>
        <v>9480</v>
      </c>
    </row>
    <row r="232" spans="1:10">
      <c r="A232" s="277" t="s">
        <v>85</v>
      </c>
      <c r="B232" s="278" t="s">
        <v>219</v>
      </c>
      <c r="C232" s="279" t="s">
        <v>220</v>
      </c>
      <c r="D232" s="279" t="s">
        <v>221</v>
      </c>
      <c r="E232" s="279" t="s">
        <v>222</v>
      </c>
      <c r="F232" s="279">
        <v>0.05</v>
      </c>
      <c r="G232" s="280">
        <v>16712</v>
      </c>
      <c r="H232" s="281">
        <f t="shared" ref="H232:H237" si="11">+ROUND(F232*G232,0)</f>
        <v>836</v>
      </c>
    </row>
    <row r="233" spans="1:10">
      <c r="A233" s="277" t="s">
        <v>85</v>
      </c>
      <c r="B233" s="278" t="s">
        <v>250</v>
      </c>
      <c r="C233" s="279" t="s">
        <v>251</v>
      </c>
      <c r="D233" s="279" t="s">
        <v>225</v>
      </c>
      <c r="E233" s="279" t="s">
        <v>128</v>
      </c>
      <c r="F233" s="279">
        <v>1.01E-3</v>
      </c>
      <c r="G233" s="280">
        <v>131205</v>
      </c>
      <c r="H233" s="281">
        <f t="shared" si="11"/>
        <v>133</v>
      </c>
    </row>
    <row r="234" spans="1:10">
      <c r="A234" s="277" t="s">
        <v>85</v>
      </c>
      <c r="B234" s="278" t="s">
        <v>202</v>
      </c>
      <c r="C234" s="279" t="s">
        <v>203</v>
      </c>
      <c r="D234" s="279" t="s">
        <v>204</v>
      </c>
      <c r="E234" s="279" t="s">
        <v>205</v>
      </c>
      <c r="F234" s="279">
        <v>0.05</v>
      </c>
      <c r="G234" s="280">
        <v>2536</v>
      </c>
      <c r="H234" s="281">
        <f t="shared" si="11"/>
        <v>127</v>
      </c>
    </row>
    <row r="235" spans="1:10">
      <c r="A235" s="277" t="s">
        <v>85</v>
      </c>
      <c r="B235" s="278" t="s">
        <v>227</v>
      </c>
      <c r="C235" s="279" t="s">
        <v>228</v>
      </c>
      <c r="D235" s="279" t="s">
        <v>208</v>
      </c>
      <c r="E235" s="279" t="s">
        <v>205</v>
      </c>
      <c r="F235" s="279">
        <v>5.2999999999999999E-2</v>
      </c>
      <c r="G235" s="280">
        <v>1327</v>
      </c>
      <c r="H235" s="281">
        <f t="shared" si="11"/>
        <v>70</v>
      </c>
    </row>
    <row r="236" spans="1:10">
      <c r="A236" s="277" t="s">
        <v>85</v>
      </c>
      <c r="B236" s="278" t="s">
        <v>368</v>
      </c>
      <c r="C236" s="279" t="s">
        <v>369</v>
      </c>
      <c r="D236" s="279" t="s">
        <v>208</v>
      </c>
      <c r="E236" s="279" t="s">
        <v>205</v>
      </c>
      <c r="F236" s="279">
        <v>0.13</v>
      </c>
      <c r="G236" s="280">
        <v>43033</v>
      </c>
      <c r="H236" s="281">
        <f t="shared" si="11"/>
        <v>5594</v>
      </c>
    </row>
    <row r="237" spans="1:10" ht="13.5" thickBot="1">
      <c r="A237" s="282" t="s">
        <v>85</v>
      </c>
      <c r="B237" s="283" t="s">
        <v>370</v>
      </c>
      <c r="C237" s="284" t="s">
        <v>371</v>
      </c>
      <c r="D237" s="284" t="s">
        <v>208</v>
      </c>
      <c r="E237" s="284" t="s">
        <v>273</v>
      </c>
      <c r="F237" s="284">
        <v>2.2999999999999998</v>
      </c>
      <c r="G237" s="285">
        <v>114</v>
      </c>
      <c r="H237" s="286">
        <f t="shared" si="11"/>
        <v>262</v>
      </c>
    </row>
    <row r="238" spans="1:10" ht="13.5" thickBot="1"/>
    <row r="239" spans="1:10" ht="15">
      <c r="A239" s="289" t="s">
        <v>87</v>
      </c>
      <c r="B239" s="290" t="s">
        <v>198</v>
      </c>
      <c r="C239" s="291" t="s">
        <v>372</v>
      </c>
      <c r="D239" s="291" t="s">
        <v>200</v>
      </c>
      <c r="E239" s="291" t="s">
        <v>205</v>
      </c>
      <c r="F239" s="291"/>
      <c r="G239" s="292"/>
      <c r="H239" s="293">
        <v>160565</v>
      </c>
      <c r="I239" s="296">
        <v>1.3501000000000001</v>
      </c>
      <c r="J239" s="297">
        <f>ROUND(H239*I239,0)</f>
        <v>216779</v>
      </c>
    </row>
    <row r="240" spans="1:10">
      <c r="A240" s="277" t="s">
        <v>87</v>
      </c>
      <c r="B240" s="278" t="s">
        <v>373</v>
      </c>
      <c r="C240" s="279" t="s">
        <v>374</v>
      </c>
      <c r="D240" s="279" t="s">
        <v>262</v>
      </c>
      <c r="E240" s="279" t="s">
        <v>230</v>
      </c>
      <c r="F240" s="279">
        <v>0.01</v>
      </c>
      <c r="G240" s="280">
        <v>380250</v>
      </c>
      <c r="H240" s="281">
        <f t="shared" ref="H240:H246" si="12">+ROUND(F240*G240,0)</f>
        <v>3803</v>
      </c>
    </row>
    <row r="241" spans="1:10">
      <c r="A241" s="277" t="s">
        <v>87</v>
      </c>
      <c r="B241" s="278" t="s">
        <v>219</v>
      </c>
      <c r="C241" s="279" t="s">
        <v>220</v>
      </c>
      <c r="D241" s="279" t="s">
        <v>221</v>
      </c>
      <c r="E241" s="279" t="s">
        <v>222</v>
      </c>
      <c r="F241" s="279">
        <v>2</v>
      </c>
      <c r="G241" s="280">
        <v>16712</v>
      </c>
      <c r="H241" s="281">
        <f t="shared" si="12"/>
        <v>33424</v>
      </c>
    </row>
    <row r="242" spans="1:10">
      <c r="A242" s="277" t="s">
        <v>87</v>
      </c>
      <c r="B242" s="278" t="s">
        <v>375</v>
      </c>
      <c r="C242" s="279" t="s">
        <v>376</v>
      </c>
      <c r="D242" s="279" t="s">
        <v>225</v>
      </c>
      <c r="E242" s="279" t="s">
        <v>205</v>
      </c>
      <c r="F242" s="279">
        <v>0.5</v>
      </c>
      <c r="G242" s="280">
        <v>4151</v>
      </c>
      <c r="H242" s="281">
        <f t="shared" si="12"/>
        <v>2076</v>
      </c>
    </row>
    <row r="243" spans="1:10">
      <c r="A243" s="277" t="s">
        <v>87</v>
      </c>
      <c r="B243" s="278" t="s">
        <v>250</v>
      </c>
      <c r="C243" s="279" t="s">
        <v>251</v>
      </c>
      <c r="D243" s="279" t="s">
        <v>225</v>
      </c>
      <c r="E243" s="279" t="s">
        <v>128</v>
      </c>
      <c r="F243" s="279">
        <v>0.22800000000000001</v>
      </c>
      <c r="G243" s="280">
        <v>131205</v>
      </c>
      <c r="H243" s="281">
        <f t="shared" si="12"/>
        <v>29915</v>
      </c>
    </row>
    <row r="244" spans="1:10">
      <c r="A244" s="277" t="s">
        <v>87</v>
      </c>
      <c r="B244" s="278" t="s">
        <v>202</v>
      </c>
      <c r="C244" s="279" t="s">
        <v>203</v>
      </c>
      <c r="D244" s="279" t="s">
        <v>204</v>
      </c>
      <c r="E244" s="279" t="s">
        <v>205</v>
      </c>
      <c r="F244" s="279">
        <v>2</v>
      </c>
      <c r="G244" s="280">
        <v>2536</v>
      </c>
      <c r="H244" s="281">
        <f t="shared" si="12"/>
        <v>5072</v>
      </c>
    </row>
    <row r="245" spans="1:10">
      <c r="A245" s="277" t="s">
        <v>87</v>
      </c>
      <c r="B245" s="278" t="s">
        <v>227</v>
      </c>
      <c r="C245" s="279" t="s">
        <v>228</v>
      </c>
      <c r="D245" s="279" t="s">
        <v>208</v>
      </c>
      <c r="E245" s="279" t="s">
        <v>205</v>
      </c>
      <c r="F245" s="279">
        <v>0.158</v>
      </c>
      <c r="G245" s="280">
        <v>1327</v>
      </c>
      <c r="H245" s="281">
        <f t="shared" si="12"/>
        <v>210</v>
      </c>
    </row>
    <row r="246" spans="1:10" ht="13.5" thickBot="1">
      <c r="A246" s="282" t="s">
        <v>87</v>
      </c>
      <c r="B246" s="283" t="s">
        <v>377</v>
      </c>
      <c r="C246" s="284" t="s">
        <v>378</v>
      </c>
      <c r="D246" s="284" t="s">
        <v>208</v>
      </c>
      <c r="E246" s="284" t="s">
        <v>205</v>
      </c>
      <c r="F246" s="284">
        <v>0.6</v>
      </c>
      <c r="G246" s="285">
        <v>143441</v>
      </c>
      <c r="H246" s="286">
        <f t="shared" si="12"/>
        <v>86065</v>
      </c>
    </row>
    <row r="247" spans="1:10" ht="13.5" thickBot="1"/>
    <row r="248" spans="1:10" ht="15">
      <c r="A248" s="289" t="s">
        <v>379</v>
      </c>
      <c r="B248" s="290" t="s">
        <v>198</v>
      </c>
      <c r="C248" s="291" t="s">
        <v>380</v>
      </c>
      <c r="D248" s="291" t="s">
        <v>200</v>
      </c>
      <c r="E248" s="291" t="s">
        <v>128</v>
      </c>
      <c r="F248" s="291"/>
      <c r="G248" s="292"/>
      <c r="H248" s="293">
        <v>51424</v>
      </c>
      <c r="I248" s="296">
        <v>1.3501000000000001</v>
      </c>
      <c r="J248" s="297">
        <f>ROUND(H248*I248,0)</f>
        <v>69428</v>
      </c>
    </row>
    <row r="249" spans="1:10" ht="13.5" thickBot="1">
      <c r="A249" s="282" t="s">
        <v>379</v>
      </c>
      <c r="B249" s="283" t="s">
        <v>381</v>
      </c>
      <c r="C249" s="284" t="s">
        <v>382</v>
      </c>
      <c r="D249" s="284" t="s">
        <v>221</v>
      </c>
      <c r="E249" s="284" t="s">
        <v>222</v>
      </c>
      <c r="F249" s="284">
        <v>8</v>
      </c>
      <c r="G249" s="285">
        <v>6428</v>
      </c>
      <c r="H249" s="286">
        <f>+ROUND(F249*G249,0)</f>
        <v>51424</v>
      </c>
    </row>
    <row r="251" spans="1:10" ht="13.5" thickBot="1"/>
    <row r="252" spans="1:10" ht="15">
      <c r="A252" s="289" t="s">
        <v>379</v>
      </c>
      <c r="B252" s="290" t="s">
        <v>198</v>
      </c>
      <c r="C252" s="291" t="s">
        <v>442</v>
      </c>
      <c r="D252" s="291" t="s">
        <v>200</v>
      </c>
      <c r="E252" s="291" t="s">
        <v>128</v>
      </c>
      <c r="F252" s="291"/>
      <c r="G252" s="292"/>
      <c r="H252" s="293">
        <v>60000</v>
      </c>
      <c r="I252" s="296">
        <v>1.3501000000000001</v>
      </c>
      <c r="J252" s="297">
        <f>ROUND(H252*I252,0)</f>
        <v>81006</v>
      </c>
    </row>
    <row r="253" spans="1:10" ht="13.5" thickBot="1">
      <c r="A253" s="282" t="s">
        <v>379</v>
      </c>
      <c r="B253" s="283" t="s">
        <v>381</v>
      </c>
      <c r="C253" s="284" t="s">
        <v>444</v>
      </c>
      <c r="D253" s="284" t="s">
        <v>221</v>
      </c>
      <c r="E253" s="284" t="s">
        <v>222</v>
      </c>
      <c r="F253" s="284">
        <v>8</v>
      </c>
      <c r="G253" s="285">
        <v>7500</v>
      </c>
      <c r="H253" s="286">
        <f>+ROUND(F253*G253,0)</f>
        <v>60000</v>
      </c>
    </row>
  </sheetData>
  <mergeCells count="2">
    <mergeCell ref="A1:H1"/>
    <mergeCell ref="A3:H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51"/>
  <sheetViews>
    <sheetView tabSelected="1" workbookViewId="0">
      <selection activeCell="I13" sqref="I13"/>
    </sheetView>
  </sheetViews>
  <sheetFormatPr baseColWidth="10" defaultRowHeight="12.75"/>
  <cols>
    <col min="1" max="1" width="10.7109375" customWidth="1"/>
    <col min="2" max="2" width="35.85546875" customWidth="1"/>
    <col min="3" max="3" width="7.85546875" customWidth="1"/>
    <col min="4" max="4" width="6.7109375" bestFit="1" customWidth="1"/>
    <col min="5" max="5" width="14" customWidth="1"/>
    <col min="10" max="10" width="12.5703125" customWidth="1"/>
  </cols>
  <sheetData>
    <row r="1" spans="1:10" ht="13.5" thickBot="1">
      <c r="A1" s="493" t="s">
        <v>137</v>
      </c>
      <c r="B1" s="494"/>
      <c r="C1" s="494"/>
      <c r="D1" s="494"/>
      <c r="E1" s="494"/>
      <c r="F1" s="494"/>
      <c r="G1" s="494"/>
      <c r="H1" s="494"/>
      <c r="I1" s="494"/>
      <c r="J1" s="494"/>
    </row>
    <row r="2" spans="1:10" ht="13.5" thickBot="1">
      <c r="A2" s="158" t="s">
        <v>138</v>
      </c>
      <c r="B2" s="495" t="s">
        <v>446</v>
      </c>
      <c r="C2" s="496"/>
      <c r="D2" s="496"/>
      <c r="E2" s="496"/>
      <c r="F2" s="496"/>
      <c r="G2" s="496"/>
      <c r="H2" s="496"/>
      <c r="I2" s="496"/>
      <c r="J2" s="497"/>
    </row>
    <row r="3" spans="1:10" ht="15.75" thickBot="1">
      <c r="A3" s="159"/>
      <c r="B3" s="498"/>
      <c r="C3" s="499"/>
      <c r="D3" s="499"/>
      <c r="E3" s="499"/>
      <c r="F3" s="499"/>
      <c r="G3" s="499"/>
      <c r="H3" s="499"/>
      <c r="I3" s="499"/>
      <c r="J3" s="500"/>
    </row>
    <row r="4" spans="1:10" ht="15.75" thickBot="1">
      <c r="A4" s="160" t="s">
        <v>139</v>
      </c>
      <c r="B4" s="161"/>
      <c r="C4" s="162"/>
      <c r="D4" s="163" t="s">
        <v>140</v>
      </c>
      <c r="E4" s="164">
        <v>396147039</v>
      </c>
      <c r="F4" s="165"/>
      <c r="G4" s="166"/>
      <c r="H4" s="167"/>
      <c r="I4" s="167"/>
      <c r="J4" s="167"/>
    </row>
    <row r="5" spans="1:10" ht="15.75" thickBot="1">
      <c r="A5" s="168" t="s">
        <v>141</v>
      </c>
      <c r="B5" s="169"/>
      <c r="C5" s="170"/>
      <c r="D5" s="171" t="s">
        <v>142</v>
      </c>
      <c r="E5" s="172">
        <v>2.5</v>
      </c>
      <c r="F5" s="173"/>
      <c r="G5" s="174"/>
      <c r="H5" s="173"/>
      <c r="I5" s="173"/>
      <c r="J5" s="175"/>
    </row>
    <row r="6" spans="1:10" ht="15.75" thickBot="1">
      <c r="A6" s="159"/>
      <c r="B6" s="176"/>
      <c r="C6" s="177"/>
      <c r="D6" s="178"/>
      <c r="E6" s="178"/>
      <c r="F6" s="173"/>
      <c r="G6" s="174"/>
      <c r="H6" s="173"/>
      <c r="I6" s="173"/>
      <c r="J6" s="179"/>
    </row>
    <row r="7" spans="1:10" ht="27.75" thickBot="1">
      <c r="A7" s="180" t="s">
        <v>143</v>
      </c>
      <c r="B7" s="181" t="s">
        <v>144</v>
      </c>
      <c r="C7" s="181" t="s">
        <v>120</v>
      </c>
      <c r="D7" s="180" t="s">
        <v>145</v>
      </c>
      <c r="E7" s="180" t="s">
        <v>146</v>
      </c>
      <c r="F7" s="182" t="s">
        <v>147</v>
      </c>
      <c r="G7" s="181" t="s">
        <v>148</v>
      </c>
      <c r="H7" s="182" t="s">
        <v>149</v>
      </c>
      <c r="I7" s="182" t="s">
        <v>150</v>
      </c>
      <c r="J7" s="183" t="s">
        <v>98</v>
      </c>
    </row>
    <row r="8" spans="1:10" ht="15.75" thickBot="1">
      <c r="A8" s="159"/>
      <c r="B8" s="176"/>
      <c r="C8" s="177"/>
      <c r="D8" s="178"/>
      <c r="E8" s="178"/>
      <c r="F8" s="173"/>
      <c r="G8" s="174"/>
      <c r="H8" s="173"/>
      <c r="I8" s="173"/>
      <c r="J8" s="179"/>
    </row>
    <row r="9" spans="1:10" ht="15">
      <c r="A9" s="184">
        <v>1</v>
      </c>
      <c r="B9" s="185" t="s">
        <v>151</v>
      </c>
      <c r="C9" s="186"/>
      <c r="D9" s="187"/>
      <c r="E9" s="187"/>
      <c r="F9" s="188"/>
      <c r="G9" s="189"/>
      <c r="H9" s="188"/>
      <c r="I9" s="188"/>
      <c r="J9" s="190">
        <f>+J10</f>
        <v>0.13997519463019387</v>
      </c>
    </row>
    <row r="10" spans="1:10" ht="15">
      <c r="A10" s="191">
        <v>1.1000000000000001</v>
      </c>
      <c r="B10" s="192" t="s">
        <v>152</v>
      </c>
      <c r="C10" s="193"/>
      <c r="D10" s="194"/>
      <c r="E10" s="194"/>
      <c r="F10" s="195"/>
      <c r="G10" s="196"/>
      <c r="H10" s="197"/>
      <c r="I10" s="198">
        <f>SUM(H11:H25)</f>
        <v>55450758.886199996</v>
      </c>
      <c r="J10" s="199">
        <f>+I10/$E$4</f>
        <v>0.13997519463019387</v>
      </c>
    </row>
    <row r="11" spans="1:10" ht="15">
      <c r="A11" s="191"/>
      <c r="B11" s="200" t="s">
        <v>153</v>
      </c>
      <c r="C11" s="193" t="s">
        <v>154</v>
      </c>
      <c r="D11" s="201">
        <v>1</v>
      </c>
      <c r="E11" s="201">
        <v>0.2</v>
      </c>
      <c r="F11" s="195">
        <v>4000000</v>
      </c>
      <c r="G11" s="202">
        <v>0.54830000000000001</v>
      </c>
      <c r="H11" s="203">
        <f>+D11*E11*$E$5*F11*(1+G11)</f>
        <v>3096600</v>
      </c>
      <c r="I11" s="198"/>
      <c r="J11" s="204"/>
    </row>
    <row r="12" spans="1:10">
      <c r="A12" s="205"/>
      <c r="B12" s="200" t="s">
        <v>155</v>
      </c>
      <c r="C12" s="206" t="s">
        <v>154</v>
      </c>
      <c r="D12" s="201">
        <v>1</v>
      </c>
      <c r="E12" s="207">
        <v>1</v>
      </c>
      <c r="F12" s="203">
        <v>3000000</v>
      </c>
      <c r="G12" s="202">
        <v>0.54830000000000001</v>
      </c>
      <c r="H12" s="203">
        <f>+D12*E12*$E$5*F12*(1+G12)</f>
        <v>11612250</v>
      </c>
      <c r="I12" s="203"/>
      <c r="J12" s="204"/>
    </row>
    <row r="13" spans="1:10">
      <c r="A13" s="205"/>
      <c r="B13" s="200" t="s">
        <v>156</v>
      </c>
      <c r="C13" s="206" t="s">
        <v>154</v>
      </c>
      <c r="D13" s="201">
        <v>2</v>
      </c>
      <c r="E13" s="201">
        <v>1</v>
      </c>
      <c r="F13" s="203">
        <v>1800000</v>
      </c>
      <c r="G13" s="202">
        <v>0.54830000000000001</v>
      </c>
      <c r="H13" s="203">
        <f>+D13*E13*$E$5*F13*(1+G13)</f>
        <v>13934700</v>
      </c>
      <c r="I13" s="203"/>
      <c r="J13" s="204"/>
    </row>
    <row r="14" spans="1:10">
      <c r="A14" s="208"/>
      <c r="B14" s="209" t="s">
        <v>157</v>
      </c>
      <c r="C14" s="210" t="s">
        <v>154</v>
      </c>
      <c r="D14" s="211">
        <v>1</v>
      </c>
      <c r="E14" s="211">
        <v>0.5</v>
      </c>
      <c r="F14" s="203">
        <v>1800000</v>
      </c>
      <c r="G14" s="202">
        <v>0.54830000000000001</v>
      </c>
      <c r="H14" s="203">
        <f t="shared" ref="H14:H19" si="0">+D14*E14*$E$5*F14*(1+G14)</f>
        <v>3483675</v>
      </c>
      <c r="I14" s="203"/>
      <c r="J14" s="204"/>
    </row>
    <row r="15" spans="1:10">
      <c r="A15" s="208"/>
      <c r="B15" s="209" t="s">
        <v>158</v>
      </c>
      <c r="C15" s="210" t="s">
        <v>154</v>
      </c>
      <c r="D15" s="211">
        <v>1</v>
      </c>
      <c r="E15" s="211">
        <v>1</v>
      </c>
      <c r="F15" s="203">
        <v>1800000</v>
      </c>
      <c r="G15" s="202">
        <v>0.54830000000000001</v>
      </c>
      <c r="H15" s="203">
        <f t="shared" si="0"/>
        <v>6967350</v>
      </c>
      <c r="I15" s="203"/>
      <c r="J15" s="204"/>
    </row>
    <row r="16" spans="1:10">
      <c r="A16" s="208"/>
      <c r="B16" s="209" t="s">
        <v>159</v>
      </c>
      <c r="C16" s="210" t="s">
        <v>154</v>
      </c>
      <c r="D16" s="211">
        <v>1</v>
      </c>
      <c r="E16" s="211">
        <v>0.5</v>
      </c>
      <c r="F16" s="212">
        <v>1800000</v>
      </c>
      <c r="G16" s="202">
        <v>0.54830000000000001</v>
      </c>
      <c r="H16" s="203">
        <f t="shared" si="0"/>
        <v>3483675</v>
      </c>
      <c r="I16" s="203"/>
      <c r="J16" s="204"/>
    </row>
    <row r="17" spans="1:10">
      <c r="A17" s="205"/>
      <c r="B17" s="213" t="s">
        <v>160</v>
      </c>
      <c r="C17" s="210" t="s">
        <v>154</v>
      </c>
      <c r="D17" s="211">
        <v>1</v>
      </c>
      <c r="E17" s="211">
        <v>1</v>
      </c>
      <c r="F17" s="214">
        <v>908526</v>
      </c>
      <c r="G17" s="215">
        <v>0.69789999999999996</v>
      </c>
      <c r="H17" s="203">
        <f t="shared" si="0"/>
        <v>3856465.7385</v>
      </c>
      <c r="I17" s="203"/>
      <c r="J17" s="204"/>
    </row>
    <row r="18" spans="1:10">
      <c r="A18" s="205"/>
      <c r="B18" s="213" t="s">
        <v>161</v>
      </c>
      <c r="C18" s="210" t="s">
        <v>154</v>
      </c>
      <c r="D18" s="211">
        <v>1</v>
      </c>
      <c r="E18" s="211">
        <v>1</v>
      </c>
      <c r="F18" s="214">
        <v>1000000</v>
      </c>
      <c r="G18" s="215">
        <v>0.69789999999999996</v>
      </c>
      <c r="H18" s="203">
        <f>+D18*E18*$E$5*F18*(1+G18)</f>
        <v>4244750</v>
      </c>
      <c r="I18" s="203"/>
      <c r="J18" s="204"/>
    </row>
    <row r="19" spans="1:10">
      <c r="A19" s="205"/>
      <c r="B19" s="216" t="s">
        <v>162</v>
      </c>
      <c r="C19" s="206" t="s">
        <v>154</v>
      </c>
      <c r="D19" s="201">
        <v>1</v>
      </c>
      <c r="E19" s="201">
        <v>0.2</v>
      </c>
      <c r="F19" s="217">
        <v>908526</v>
      </c>
      <c r="G19" s="215">
        <v>0.69789999999999996</v>
      </c>
      <c r="H19" s="203">
        <f t="shared" si="0"/>
        <v>771293.14769999997</v>
      </c>
      <c r="I19" s="203"/>
      <c r="J19" s="218"/>
    </row>
    <row r="20" spans="1:10">
      <c r="A20" s="205"/>
      <c r="B20" s="219"/>
      <c r="C20" s="206"/>
      <c r="D20" s="201"/>
      <c r="E20" s="201"/>
      <c r="F20" s="203"/>
      <c r="G20" s="202"/>
      <c r="H20" s="203"/>
      <c r="I20" s="203"/>
      <c r="J20" s="218"/>
    </row>
    <row r="21" spans="1:10" ht="22.5">
      <c r="A21" s="205"/>
      <c r="B21" s="220" t="s">
        <v>163</v>
      </c>
      <c r="C21" s="221" t="s">
        <v>154</v>
      </c>
      <c r="D21" s="222">
        <v>1</v>
      </c>
      <c r="E21" s="223">
        <v>1</v>
      </c>
      <c r="F21" s="224">
        <v>500000</v>
      </c>
      <c r="G21" s="225"/>
      <c r="H21" s="226">
        <f>E21*D21*F21*E5</f>
        <v>1250000</v>
      </c>
      <c r="I21" s="203"/>
      <c r="J21" s="218">
        <f>+H21:H24/$E$4</f>
        <v>3.1553940252977632E-3</v>
      </c>
    </row>
    <row r="22" spans="1:10">
      <c r="A22" s="205"/>
      <c r="B22" s="227" t="s">
        <v>164</v>
      </c>
      <c r="C22" s="221" t="s">
        <v>93</v>
      </c>
      <c r="D22" s="222">
        <v>1</v>
      </c>
      <c r="E22" s="223">
        <v>1</v>
      </c>
      <c r="F22" s="224">
        <v>500000</v>
      </c>
      <c r="G22" s="225"/>
      <c r="H22" s="226">
        <f>E22*D22*F22*E5</f>
        <v>1250000</v>
      </c>
      <c r="I22" s="203"/>
      <c r="J22" s="218"/>
    </row>
    <row r="23" spans="1:10">
      <c r="A23" s="205"/>
      <c r="B23" s="227" t="s">
        <v>165</v>
      </c>
      <c r="C23" s="221" t="s">
        <v>154</v>
      </c>
      <c r="D23" s="222">
        <v>1</v>
      </c>
      <c r="E23" s="223">
        <v>1</v>
      </c>
      <c r="F23" s="224">
        <v>300000</v>
      </c>
      <c r="G23" s="225"/>
      <c r="H23" s="226">
        <f>$E$5*F23*E23*D23</f>
        <v>750000</v>
      </c>
      <c r="I23" s="203"/>
      <c r="J23" s="218"/>
    </row>
    <row r="24" spans="1:10">
      <c r="A24" s="205"/>
      <c r="B24" s="227" t="s">
        <v>166</v>
      </c>
      <c r="C24" s="221" t="s">
        <v>154</v>
      </c>
      <c r="D24" s="222">
        <v>1</v>
      </c>
      <c r="E24" s="223">
        <v>1</v>
      </c>
      <c r="F24" s="224">
        <v>300000</v>
      </c>
      <c r="G24" s="225"/>
      <c r="H24" s="226">
        <f>$E$5*F24*E24*D24</f>
        <v>750000</v>
      </c>
      <c r="I24" s="203"/>
      <c r="J24" s="218"/>
    </row>
    <row r="25" spans="1:10">
      <c r="A25" s="205"/>
      <c r="B25" s="216"/>
      <c r="C25" s="206"/>
      <c r="D25" s="228"/>
      <c r="E25" s="207"/>
      <c r="F25" s="229"/>
      <c r="G25" s="202"/>
      <c r="H25" s="203"/>
      <c r="I25" s="203"/>
      <c r="J25" s="218"/>
    </row>
    <row r="26" spans="1:10" ht="15">
      <c r="A26" s="191">
        <v>2</v>
      </c>
      <c r="B26" s="230" t="s">
        <v>167</v>
      </c>
      <c r="C26" s="193"/>
      <c r="D26" s="201"/>
      <c r="E26" s="201"/>
      <c r="F26" s="203"/>
      <c r="G26" s="216"/>
      <c r="H26" s="203"/>
      <c r="I26" s="203"/>
      <c r="J26" s="231">
        <f>J27+J31+J38+J41</f>
        <v>0.1501435056607146</v>
      </c>
    </row>
    <row r="27" spans="1:10" ht="15">
      <c r="A27" s="205">
        <v>2.1</v>
      </c>
      <c r="B27" s="192" t="s">
        <v>168</v>
      </c>
      <c r="C27" s="193"/>
      <c r="D27" s="201"/>
      <c r="E27" s="201"/>
      <c r="F27" s="203"/>
      <c r="G27" s="216"/>
      <c r="H27" s="203"/>
      <c r="I27" s="198"/>
      <c r="J27" s="199"/>
    </row>
    <row r="28" spans="1:10" ht="15">
      <c r="A28" s="205"/>
      <c r="B28" s="216" t="s">
        <v>169</v>
      </c>
      <c r="C28" s="193"/>
      <c r="D28" s="202"/>
      <c r="E28" s="201"/>
      <c r="F28" s="203"/>
      <c r="G28" s="232">
        <v>1.3501000000000001</v>
      </c>
      <c r="H28" s="203"/>
      <c r="I28" s="203"/>
      <c r="J28" s="218"/>
    </row>
    <row r="29" spans="1:10" ht="15">
      <c r="A29" s="205"/>
      <c r="B29" s="216"/>
      <c r="C29" s="193"/>
      <c r="D29" s="202"/>
      <c r="E29" s="201"/>
      <c r="F29" s="203"/>
      <c r="G29" s="233"/>
      <c r="H29" s="203"/>
      <c r="I29" s="203"/>
      <c r="J29" s="218"/>
    </row>
    <row r="30" spans="1:10" ht="15">
      <c r="A30" s="205"/>
      <c r="B30" s="216"/>
      <c r="C30" s="193"/>
      <c r="D30" s="228"/>
      <c r="E30" s="201"/>
      <c r="F30" s="234"/>
      <c r="G30" s="235"/>
      <c r="H30" s="203"/>
      <c r="I30" s="203"/>
      <c r="J30" s="218"/>
    </row>
    <row r="31" spans="1:10" ht="15">
      <c r="A31" s="205">
        <v>2.2000000000000002</v>
      </c>
      <c r="B31" s="192" t="s">
        <v>170</v>
      </c>
      <c r="C31" s="193"/>
      <c r="D31" s="201"/>
      <c r="E31" s="201"/>
      <c r="F31" s="203"/>
      <c r="G31" s="236"/>
      <c r="H31" s="203"/>
      <c r="I31" s="198">
        <f>SUM(H32:H37)</f>
        <v>6364573.5965114096</v>
      </c>
      <c r="J31" s="199">
        <f>+I31/$E$4</f>
        <v>1.6066189999999998E-2</v>
      </c>
    </row>
    <row r="32" spans="1:10" ht="15">
      <c r="A32" s="205"/>
      <c r="B32" s="216" t="s">
        <v>171</v>
      </c>
      <c r="C32" s="193" t="s">
        <v>172</v>
      </c>
      <c r="D32" s="202">
        <v>4.0000000000000002E-4</v>
      </c>
      <c r="E32" s="201"/>
      <c r="F32" s="203">
        <f t="shared" ref="F32:F37" si="1">+$E$4</f>
        <v>396147039</v>
      </c>
      <c r="G32" s="235">
        <f t="shared" ref="G32:G37" si="2">+$G$28</f>
        <v>1.3501000000000001</v>
      </c>
      <c r="H32" s="203">
        <f t="shared" ref="H32:H37" si="3">+F32*G32*D32</f>
        <v>213935.24694156001</v>
      </c>
      <c r="I32" s="203"/>
      <c r="J32" s="218">
        <f t="shared" ref="J32:J37" si="4">+H32/$E$4</f>
        <v>5.4003999999999999E-4</v>
      </c>
    </row>
    <row r="33" spans="1:10" ht="15">
      <c r="A33" s="205"/>
      <c r="B33" s="216" t="s">
        <v>173</v>
      </c>
      <c r="C33" s="193" t="s">
        <v>172</v>
      </c>
      <c r="D33" s="202">
        <v>5.5999999999999999E-3</v>
      </c>
      <c r="E33" s="201"/>
      <c r="F33" s="203">
        <f t="shared" si="1"/>
        <v>396147039</v>
      </c>
      <c r="G33" s="235">
        <f t="shared" si="2"/>
        <v>1.3501000000000001</v>
      </c>
      <c r="H33" s="203">
        <f t="shared" si="3"/>
        <v>2995093.4571818402</v>
      </c>
      <c r="I33" s="203"/>
      <c r="J33" s="218">
        <f t="shared" si="4"/>
        <v>7.5605600000000009E-3</v>
      </c>
    </row>
    <row r="34" spans="1:10" ht="15">
      <c r="A34" s="205"/>
      <c r="B34" s="216" t="s">
        <v>174</v>
      </c>
      <c r="C34" s="193" t="s">
        <v>172</v>
      </c>
      <c r="D34" s="202">
        <v>2.0000000000000001E-4</v>
      </c>
      <c r="E34" s="201"/>
      <c r="F34" s="203">
        <f t="shared" si="1"/>
        <v>396147039</v>
      </c>
      <c r="G34" s="235">
        <f t="shared" si="2"/>
        <v>1.3501000000000001</v>
      </c>
      <c r="H34" s="203">
        <f t="shared" si="3"/>
        <v>106967.62347078</v>
      </c>
      <c r="I34" s="203"/>
      <c r="J34" s="218">
        <f t="shared" si="4"/>
        <v>2.7001999999999999E-4</v>
      </c>
    </row>
    <row r="35" spans="1:10" ht="15">
      <c r="A35" s="205"/>
      <c r="B35" s="216" t="s">
        <v>175</v>
      </c>
      <c r="C35" s="193" t="s">
        <v>172</v>
      </c>
      <c r="D35" s="202">
        <v>8.9999999999999998E-4</v>
      </c>
      <c r="E35" s="201"/>
      <c r="F35" s="203">
        <f t="shared" si="1"/>
        <v>396147039</v>
      </c>
      <c r="G35" s="235">
        <f t="shared" si="2"/>
        <v>1.3501000000000001</v>
      </c>
      <c r="H35" s="203">
        <f t="shared" si="3"/>
        <v>481354.30561851</v>
      </c>
      <c r="I35" s="203"/>
      <c r="J35" s="218">
        <f t="shared" si="4"/>
        <v>1.2150900000000001E-3</v>
      </c>
    </row>
    <row r="36" spans="1:10" ht="22.5">
      <c r="A36" s="205"/>
      <c r="B36" s="219" t="s">
        <v>176</v>
      </c>
      <c r="C36" s="193" t="s">
        <v>172</v>
      </c>
      <c r="D36" s="202">
        <v>2.8999999999999998E-3</v>
      </c>
      <c r="E36" s="201"/>
      <c r="F36" s="203">
        <f t="shared" si="1"/>
        <v>396147039</v>
      </c>
      <c r="G36" s="235">
        <f t="shared" si="2"/>
        <v>1.3501000000000001</v>
      </c>
      <c r="H36" s="203">
        <f t="shared" si="3"/>
        <v>1551030.5403263099</v>
      </c>
      <c r="I36" s="203"/>
      <c r="J36" s="218">
        <f t="shared" si="4"/>
        <v>3.9152899999999992E-3</v>
      </c>
    </row>
    <row r="37" spans="1:10" ht="15">
      <c r="A37" s="205"/>
      <c r="B37" s="216" t="s">
        <v>177</v>
      </c>
      <c r="C37" s="193" t="s">
        <v>172</v>
      </c>
      <c r="D37" s="202">
        <v>1.9E-3</v>
      </c>
      <c r="E37" s="201"/>
      <c r="F37" s="203">
        <f t="shared" si="1"/>
        <v>396147039</v>
      </c>
      <c r="G37" s="235">
        <f t="shared" si="2"/>
        <v>1.3501000000000001</v>
      </c>
      <c r="H37" s="203">
        <f t="shared" si="3"/>
        <v>1016192.42297241</v>
      </c>
      <c r="I37" s="203"/>
      <c r="J37" s="218">
        <f t="shared" si="4"/>
        <v>2.5651900000000002E-3</v>
      </c>
    </row>
    <row r="38" spans="1:10" ht="15">
      <c r="A38" s="205">
        <v>2.3000000000000003</v>
      </c>
      <c r="B38" s="192" t="s">
        <v>178</v>
      </c>
      <c r="C38" s="193"/>
      <c r="D38" s="201"/>
      <c r="E38" s="201"/>
      <c r="F38" s="203"/>
      <c r="G38" s="236"/>
      <c r="H38" s="203"/>
      <c r="I38" s="198">
        <f>SUM(H39:H40)</f>
        <v>3000000</v>
      </c>
      <c r="J38" s="199">
        <f>+I38/$E$4</f>
        <v>7.5729456607146316E-3</v>
      </c>
    </row>
    <row r="39" spans="1:10">
      <c r="A39" s="205"/>
      <c r="B39" s="216" t="s">
        <v>179</v>
      </c>
      <c r="C39" s="206" t="s">
        <v>154</v>
      </c>
      <c r="D39" s="201">
        <v>2</v>
      </c>
      <c r="E39" s="237">
        <v>1</v>
      </c>
      <c r="F39" s="238">
        <v>500000</v>
      </c>
      <c r="G39" s="236"/>
      <c r="H39" s="203">
        <f>+D39*F39</f>
        <v>1000000</v>
      </c>
      <c r="I39" s="203"/>
      <c r="J39" s="218">
        <f>+H39/$E$4</f>
        <v>2.5243152202382105E-3</v>
      </c>
    </row>
    <row r="40" spans="1:10">
      <c r="A40" s="205"/>
      <c r="B40" s="216" t="s">
        <v>180</v>
      </c>
      <c r="C40" s="206" t="s">
        <v>181</v>
      </c>
      <c r="D40" s="201">
        <v>1</v>
      </c>
      <c r="E40" s="201"/>
      <c r="F40" s="238">
        <v>2000000</v>
      </c>
      <c r="G40" s="236"/>
      <c r="H40" s="203">
        <f>+F40*D40</f>
        <v>2000000</v>
      </c>
      <c r="I40" s="203"/>
      <c r="J40" s="218">
        <f>+H40/$E$4</f>
        <v>5.0486304404764211E-3</v>
      </c>
    </row>
    <row r="41" spans="1:10" ht="15">
      <c r="A41" s="205">
        <v>2.4</v>
      </c>
      <c r="B41" s="192" t="s">
        <v>182</v>
      </c>
      <c r="C41" s="193"/>
      <c r="D41" s="201"/>
      <c r="E41" s="201"/>
      <c r="F41" s="203"/>
      <c r="G41" s="236"/>
      <c r="H41" s="203"/>
      <c r="I41" s="198">
        <f>SUM(H42:H47)</f>
        <v>50114331.596060425</v>
      </c>
      <c r="J41" s="199">
        <f>+I41/$E$4</f>
        <v>0.12650436999999998</v>
      </c>
    </row>
    <row r="42" spans="1:10" ht="15">
      <c r="A42" s="205"/>
      <c r="B42" s="216" t="s">
        <v>183</v>
      </c>
      <c r="C42" s="193" t="s">
        <v>172</v>
      </c>
      <c r="D42" s="202">
        <v>0.05</v>
      </c>
      <c r="E42" s="201"/>
      <c r="F42" s="217">
        <f t="shared" ref="F42:F47" si="5">+$E$4</f>
        <v>396147039</v>
      </c>
      <c r="G42" s="235">
        <f t="shared" ref="G42:G47" si="6">+$G$28</f>
        <v>1.3501000000000001</v>
      </c>
      <c r="H42" s="203">
        <f t="shared" ref="H42:H47" si="7">+D42*F42*G42</f>
        <v>26741905.867695</v>
      </c>
      <c r="I42" s="203"/>
      <c r="J42" s="218">
        <f t="shared" ref="J42:J47" si="8">+H42/$E$4</f>
        <v>6.7504999999999996E-2</v>
      </c>
    </row>
    <row r="43" spans="1:10" ht="15">
      <c r="A43" s="205"/>
      <c r="B43" s="216" t="s">
        <v>184</v>
      </c>
      <c r="C43" s="193" t="s">
        <v>172</v>
      </c>
      <c r="D43" s="239">
        <v>0.02</v>
      </c>
      <c r="E43" s="201"/>
      <c r="F43" s="217">
        <f t="shared" si="5"/>
        <v>396147039</v>
      </c>
      <c r="G43" s="235">
        <f t="shared" si="6"/>
        <v>1.3501000000000001</v>
      </c>
      <c r="H43" s="203">
        <f t="shared" si="7"/>
        <v>10696762.347078001</v>
      </c>
      <c r="I43" s="203"/>
      <c r="J43" s="218">
        <f t="shared" si="8"/>
        <v>2.7002000000000002E-2</v>
      </c>
    </row>
    <row r="44" spans="1:10" ht="15">
      <c r="A44" s="205"/>
      <c r="B44" s="216" t="s">
        <v>185</v>
      </c>
      <c r="C44" s="193" t="s">
        <v>172</v>
      </c>
      <c r="D44" s="202">
        <v>0.01</v>
      </c>
      <c r="E44" s="201"/>
      <c r="F44" s="203">
        <f t="shared" si="5"/>
        <v>396147039</v>
      </c>
      <c r="G44" s="235">
        <f t="shared" si="6"/>
        <v>1.3501000000000001</v>
      </c>
      <c r="H44" s="203">
        <f t="shared" si="7"/>
        <v>5348381.1735390006</v>
      </c>
      <c r="I44" s="203"/>
      <c r="J44" s="218">
        <f t="shared" si="8"/>
        <v>1.3501000000000001E-2</v>
      </c>
    </row>
    <row r="45" spans="1:10" ht="15">
      <c r="A45" s="205"/>
      <c r="B45" s="216" t="s">
        <v>186</v>
      </c>
      <c r="C45" s="193" t="s">
        <v>172</v>
      </c>
      <c r="D45" s="202">
        <v>5.0000000000000001E-3</v>
      </c>
      <c r="E45" s="201"/>
      <c r="F45" s="203">
        <f t="shared" si="5"/>
        <v>396147039</v>
      </c>
      <c r="G45" s="235">
        <f t="shared" si="6"/>
        <v>1.3501000000000001</v>
      </c>
      <c r="H45" s="203">
        <f t="shared" si="7"/>
        <v>2674190.5867695003</v>
      </c>
      <c r="I45" s="203"/>
      <c r="J45" s="218">
        <f t="shared" si="8"/>
        <v>6.7505000000000004E-3</v>
      </c>
    </row>
    <row r="46" spans="1:10" ht="15">
      <c r="A46" s="205"/>
      <c r="B46" s="216" t="s">
        <v>187</v>
      </c>
      <c r="C46" s="193" t="s">
        <v>172</v>
      </c>
      <c r="D46" s="202">
        <v>5.0000000000000001E-3</v>
      </c>
      <c r="E46" s="201"/>
      <c r="F46" s="203">
        <f t="shared" si="5"/>
        <v>396147039</v>
      </c>
      <c r="G46" s="235">
        <f t="shared" si="6"/>
        <v>1.3501000000000001</v>
      </c>
      <c r="H46" s="203">
        <f t="shared" si="7"/>
        <v>2674190.5867695003</v>
      </c>
      <c r="I46" s="203"/>
      <c r="J46" s="218">
        <f t="shared" si="8"/>
        <v>6.7505000000000004E-3</v>
      </c>
    </row>
    <row r="47" spans="1:10" ht="15.75" thickBot="1">
      <c r="A47" s="205"/>
      <c r="B47" s="216" t="s">
        <v>188</v>
      </c>
      <c r="C47" s="193" t="s">
        <v>172</v>
      </c>
      <c r="D47" s="202">
        <v>3.7000000000000002E-3</v>
      </c>
      <c r="E47" s="240"/>
      <c r="F47" s="203">
        <f t="shared" si="5"/>
        <v>396147039</v>
      </c>
      <c r="G47" s="235">
        <f t="shared" si="6"/>
        <v>1.3501000000000001</v>
      </c>
      <c r="H47" s="203">
        <f t="shared" si="7"/>
        <v>1978901.03420943</v>
      </c>
      <c r="I47" s="234"/>
      <c r="J47" s="218">
        <f t="shared" si="8"/>
        <v>4.9953699999999998E-3</v>
      </c>
    </row>
    <row r="48" spans="1:10" ht="13.5" thickBot="1">
      <c r="A48" s="241"/>
      <c r="B48" s="501" t="s">
        <v>189</v>
      </c>
      <c r="C48" s="501"/>
      <c r="D48" s="501"/>
      <c r="E48" s="242"/>
      <c r="F48" s="242"/>
      <c r="G48" s="243"/>
      <c r="H48" s="244"/>
      <c r="I48" s="245">
        <f>SUM(I10:I47)</f>
        <v>114929664.07877183</v>
      </c>
      <c r="J48" s="246">
        <f>+ROUND((J9+J26),4)</f>
        <v>0.29010000000000002</v>
      </c>
    </row>
    <row r="49" spans="1:10" ht="15">
      <c r="A49" s="247"/>
      <c r="B49" s="248" t="s">
        <v>190</v>
      </c>
      <c r="C49" s="186"/>
      <c r="D49" s="249"/>
      <c r="E49" s="249"/>
      <c r="F49" s="250"/>
      <c r="G49" s="251"/>
      <c r="H49" s="250"/>
      <c r="I49" s="250"/>
      <c r="J49" s="252">
        <v>0</v>
      </c>
    </row>
    <row r="50" spans="1:10" ht="15.75" thickBot="1">
      <c r="A50" s="205"/>
      <c r="B50" s="253" t="s">
        <v>191</v>
      </c>
      <c r="C50" s="193"/>
      <c r="D50" s="201"/>
      <c r="E50" s="201"/>
      <c r="F50" s="203"/>
      <c r="G50" s="216"/>
      <c r="H50" s="203"/>
      <c r="I50" s="237">
        <v>0.06</v>
      </c>
      <c r="J50" s="254">
        <v>0.06</v>
      </c>
    </row>
    <row r="51" spans="1:10" ht="15.75" thickBot="1">
      <c r="A51" s="255"/>
      <c r="B51" s="256" t="s">
        <v>192</v>
      </c>
      <c r="C51" s="257"/>
      <c r="D51" s="258"/>
      <c r="E51" s="258"/>
      <c r="F51" s="259"/>
      <c r="G51" s="260"/>
      <c r="H51" s="259"/>
      <c r="I51" s="261"/>
      <c r="J51" s="246">
        <f>SUM(J48+J49+J50)</f>
        <v>0.35010000000000002</v>
      </c>
    </row>
  </sheetData>
  <mergeCells count="3">
    <mergeCell ref="A1:J1"/>
    <mergeCell ref="B2:J3"/>
    <mergeCell ref="B48:D48"/>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3"/>
  <sheetViews>
    <sheetView topLeftCell="A13" workbookViewId="0">
      <selection activeCell="R32" sqref="R32"/>
    </sheetView>
  </sheetViews>
  <sheetFormatPr baseColWidth="10" defaultRowHeight="12.75"/>
  <sheetData>
    <row r="1" spans="1:16" ht="13.5" thickBot="1">
      <c r="A1" s="298"/>
      <c r="B1" s="298"/>
      <c r="C1" s="298"/>
      <c r="D1" s="298"/>
      <c r="E1" s="298"/>
      <c r="F1" s="298"/>
      <c r="G1" s="298"/>
      <c r="H1" s="298"/>
      <c r="I1" s="298"/>
      <c r="J1" s="298"/>
      <c r="K1" s="298"/>
      <c r="L1" s="298"/>
      <c r="M1" s="298"/>
      <c r="N1" s="298"/>
      <c r="O1" s="298"/>
      <c r="P1" s="299"/>
    </row>
    <row r="2" spans="1:16" ht="13.5" thickTop="1">
      <c r="A2" s="298"/>
      <c r="B2" s="300"/>
      <c r="C2" s="301"/>
      <c r="D2" s="301"/>
      <c r="E2" s="301"/>
      <c r="F2" s="301"/>
      <c r="G2" s="301"/>
      <c r="H2" s="301"/>
      <c r="I2" s="301"/>
      <c r="J2" s="301"/>
      <c r="K2" s="301"/>
      <c r="L2" s="301"/>
      <c r="M2" s="301"/>
      <c r="N2" s="301"/>
      <c r="O2" s="301"/>
      <c r="P2" s="302"/>
    </row>
    <row r="3" spans="1:16">
      <c r="A3" s="298"/>
      <c r="B3" s="303"/>
      <c r="C3" s="304" t="s">
        <v>0</v>
      </c>
      <c r="D3" s="305" t="s">
        <v>1</v>
      </c>
      <c r="E3" s="304" t="s">
        <v>2</v>
      </c>
      <c r="F3" s="305">
        <v>2</v>
      </c>
      <c r="G3" s="306"/>
      <c r="H3" s="306"/>
      <c r="I3" s="306"/>
      <c r="J3" s="306"/>
      <c r="K3" s="306"/>
      <c r="L3" s="306"/>
      <c r="M3" s="306"/>
      <c r="N3" s="306"/>
      <c r="O3" s="306"/>
      <c r="P3" s="307"/>
    </row>
    <row r="4" spans="1:16">
      <c r="A4" s="298"/>
      <c r="B4" s="303"/>
      <c r="C4" s="308"/>
      <c r="D4" s="309"/>
      <c r="E4" s="308"/>
      <c r="F4" s="309"/>
      <c r="G4" s="306"/>
      <c r="H4" s="306"/>
      <c r="I4" s="306"/>
      <c r="J4" s="306"/>
      <c r="K4" s="306"/>
      <c r="L4" s="306"/>
      <c r="M4" s="306"/>
      <c r="N4" s="306"/>
      <c r="O4" s="306"/>
      <c r="P4" s="307"/>
    </row>
    <row r="5" spans="1:16" ht="15.75">
      <c r="A5" s="298"/>
      <c r="B5" s="303"/>
      <c r="C5" s="502" t="s">
        <v>383</v>
      </c>
      <c r="D5" s="502"/>
      <c r="E5" s="502"/>
      <c r="F5" s="502"/>
      <c r="G5" s="502"/>
      <c r="H5" s="502"/>
      <c r="I5" s="502"/>
      <c r="J5" s="502"/>
      <c r="K5" s="502"/>
      <c r="L5" s="502"/>
      <c r="M5" s="502"/>
      <c r="N5" s="502"/>
      <c r="O5" s="502"/>
      <c r="P5" s="310"/>
    </row>
    <row r="6" spans="1:16" ht="15" thickBot="1">
      <c r="A6" s="298"/>
      <c r="B6" s="303"/>
      <c r="C6" s="311"/>
      <c r="D6" s="311"/>
      <c r="E6" s="311"/>
      <c r="F6" s="311"/>
      <c r="G6" s="311"/>
      <c r="H6" s="311"/>
      <c r="I6" s="311"/>
      <c r="J6" s="311"/>
      <c r="K6" s="311"/>
      <c r="L6" s="311"/>
      <c r="M6" s="311"/>
      <c r="N6" s="311"/>
      <c r="O6" s="311"/>
      <c r="P6" s="307"/>
    </row>
    <row r="7" spans="1:16" ht="15">
      <c r="A7" s="298"/>
      <c r="B7" s="303"/>
      <c r="C7" s="503"/>
      <c r="D7" s="505"/>
      <c r="E7" s="506"/>
      <c r="F7" s="506"/>
      <c r="G7" s="506"/>
      <c r="H7" s="506"/>
      <c r="I7" s="506"/>
      <c r="J7" s="506"/>
      <c r="K7" s="507"/>
      <c r="L7" s="508"/>
      <c r="M7" s="509"/>
      <c r="N7" s="509"/>
      <c r="O7" s="510"/>
      <c r="P7" s="312"/>
    </row>
    <row r="8" spans="1:16" ht="15">
      <c r="A8" s="298"/>
      <c r="B8" s="303"/>
      <c r="C8" s="504"/>
      <c r="D8" s="514" t="s">
        <v>384</v>
      </c>
      <c r="E8" s="515"/>
      <c r="F8" s="515"/>
      <c r="G8" s="515"/>
      <c r="H8" s="515"/>
      <c r="I8" s="515"/>
      <c r="J8" s="515"/>
      <c r="K8" s="516"/>
      <c r="L8" s="511"/>
      <c r="M8" s="512"/>
      <c r="N8" s="512"/>
      <c r="O8" s="513"/>
      <c r="P8" s="312"/>
    </row>
    <row r="9" spans="1:16" ht="15">
      <c r="A9" s="298"/>
      <c r="B9" s="303"/>
      <c r="C9" s="504"/>
      <c r="D9" s="514"/>
      <c r="E9" s="515"/>
      <c r="F9" s="515"/>
      <c r="G9" s="515"/>
      <c r="H9" s="515"/>
      <c r="I9" s="515"/>
      <c r="J9" s="515"/>
      <c r="K9" s="516"/>
      <c r="L9" s="517" t="s">
        <v>385</v>
      </c>
      <c r="M9" s="519"/>
      <c r="N9" s="520"/>
      <c r="O9" s="521"/>
      <c r="P9" s="312"/>
    </row>
    <row r="10" spans="1:16" ht="15">
      <c r="A10" s="298"/>
      <c r="B10" s="303"/>
      <c r="C10" s="504"/>
      <c r="D10" s="514" t="s">
        <v>386</v>
      </c>
      <c r="E10" s="515"/>
      <c r="F10" s="515"/>
      <c r="G10" s="515"/>
      <c r="H10" s="515"/>
      <c r="I10" s="515"/>
      <c r="J10" s="515"/>
      <c r="K10" s="516"/>
      <c r="L10" s="518"/>
      <c r="M10" s="522"/>
      <c r="N10" s="523"/>
      <c r="O10" s="524"/>
      <c r="P10" s="313"/>
    </row>
    <row r="11" spans="1:16" ht="13.5">
      <c r="A11" s="298"/>
      <c r="B11" s="303"/>
      <c r="C11" s="504"/>
      <c r="D11" s="525"/>
      <c r="E11" s="526"/>
      <c r="F11" s="526"/>
      <c r="G11" s="526"/>
      <c r="H11" s="526"/>
      <c r="I11" s="526"/>
      <c r="J11" s="526"/>
      <c r="K11" s="527"/>
      <c r="L11" s="517" t="s">
        <v>387</v>
      </c>
      <c r="M11" s="517">
        <v>1</v>
      </c>
      <c r="N11" s="517" t="s">
        <v>388</v>
      </c>
      <c r="O11" s="538">
        <v>1</v>
      </c>
      <c r="P11" s="312"/>
    </row>
    <row r="12" spans="1:16" ht="13.5">
      <c r="A12" s="298"/>
      <c r="B12" s="303"/>
      <c r="C12" s="504"/>
      <c r="D12" s="525"/>
      <c r="E12" s="526"/>
      <c r="F12" s="526"/>
      <c r="G12" s="526"/>
      <c r="H12" s="526"/>
      <c r="I12" s="526"/>
      <c r="J12" s="526"/>
      <c r="K12" s="527"/>
      <c r="L12" s="537"/>
      <c r="M12" s="537"/>
      <c r="N12" s="537"/>
      <c r="O12" s="539"/>
      <c r="P12" s="312"/>
    </row>
    <row r="13" spans="1:16" ht="15">
      <c r="A13" s="298"/>
      <c r="B13" s="303"/>
      <c r="C13" s="504"/>
      <c r="D13" s="514" t="s">
        <v>389</v>
      </c>
      <c r="E13" s="515"/>
      <c r="F13" s="515"/>
      <c r="G13" s="515"/>
      <c r="H13" s="515"/>
      <c r="I13" s="515"/>
      <c r="J13" s="515"/>
      <c r="K13" s="516"/>
      <c r="L13" s="537"/>
      <c r="M13" s="537"/>
      <c r="N13" s="537"/>
      <c r="O13" s="539"/>
      <c r="P13" s="312"/>
    </row>
    <row r="14" spans="1:16" ht="15.75" thickBot="1">
      <c r="A14" s="298"/>
      <c r="B14" s="303"/>
      <c r="C14" s="314"/>
      <c r="D14" s="315"/>
      <c r="E14" s="315"/>
      <c r="F14" s="315"/>
      <c r="G14" s="315"/>
      <c r="H14" s="315"/>
      <c r="I14" s="315"/>
      <c r="J14" s="315"/>
      <c r="K14" s="315"/>
      <c r="L14" s="315"/>
      <c r="M14" s="316"/>
      <c r="N14" s="316"/>
      <c r="O14" s="317"/>
      <c r="P14" s="318"/>
    </row>
    <row r="15" spans="1:16" ht="15">
      <c r="A15" s="298"/>
      <c r="B15" s="303"/>
      <c r="C15" s="319"/>
      <c r="D15" s="320"/>
      <c r="E15" s="320"/>
      <c r="F15" s="320"/>
      <c r="G15" s="320"/>
      <c r="H15" s="320"/>
      <c r="I15" s="320"/>
      <c r="J15" s="320"/>
      <c r="K15" s="320"/>
      <c r="L15" s="321" t="s">
        <v>390</v>
      </c>
      <c r="M15" s="322" t="s">
        <v>391</v>
      </c>
      <c r="N15" s="322" t="s">
        <v>392</v>
      </c>
      <c r="O15" s="323" t="s">
        <v>393</v>
      </c>
      <c r="P15" s="313"/>
    </row>
    <row r="16" spans="1:16" ht="15">
      <c r="A16" s="298"/>
      <c r="B16" s="303"/>
      <c r="C16" s="324"/>
      <c r="D16" s="325"/>
      <c r="E16" s="325"/>
      <c r="F16" s="325"/>
      <c r="G16" s="325"/>
      <c r="H16" s="325"/>
      <c r="I16" s="325"/>
      <c r="J16" s="325"/>
      <c r="K16" s="325"/>
      <c r="L16" s="326"/>
      <c r="M16" s="327"/>
      <c r="N16" s="327"/>
      <c r="O16" s="328"/>
      <c r="P16" s="329"/>
    </row>
    <row r="17" spans="1:16" ht="15">
      <c r="A17" s="298"/>
      <c r="B17" s="303"/>
      <c r="C17" s="540" t="s">
        <v>394</v>
      </c>
      <c r="D17" s="541"/>
      <c r="E17" s="541"/>
      <c r="F17" s="541"/>
      <c r="G17" s="325"/>
      <c r="H17" s="325"/>
      <c r="I17" s="325" t="s">
        <v>395</v>
      </c>
      <c r="J17" s="311"/>
      <c r="K17" s="325"/>
      <c r="L17" s="326"/>
      <c r="M17" s="311"/>
      <c r="N17" s="311"/>
      <c r="O17" s="330"/>
      <c r="P17" s="329"/>
    </row>
    <row r="18" spans="1:16" ht="15">
      <c r="A18" s="298"/>
      <c r="B18" s="303"/>
      <c r="C18" s="331"/>
      <c r="D18" s="332"/>
      <c r="E18" s="332"/>
      <c r="F18" s="332"/>
      <c r="G18" s="332"/>
      <c r="H18" s="332"/>
      <c r="I18" s="332"/>
      <c r="J18" s="332"/>
      <c r="K18" s="332"/>
      <c r="L18" s="332"/>
      <c r="M18" s="332"/>
      <c r="N18" s="332"/>
      <c r="O18" s="333"/>
      <c r="P18" s="334"/>
    </row>
    <row r="19" spans="1:16" ht="15" thickBot="1">
      <c r="A19" s="298"/>
      <c r="B19" s="303"/>
      <c r="C19" s="335"/>
      <c r="D19" s="336"/>
      <c r="E19" s="336"/>
      <c r="F19" s="336"/>
      <c r="G19" s="336"/>
      <c r="H19" s="336"/>
      <c r="I19" s="336"/>
      <c r="J19" s="336"/>
      <c r="K19" s="336"/>
      <c r="L19" s="336"/>
      <c r="M19" s="336"/>
      <c r="N19" s="336"/>
      <c r="O19" s="337"/>
      <c r="P19" s="307"/>
    </row>
    <row r="20" spans="1:16" ht="15" thickBot="1">
      <c r="A20" s="298"/>
      <c r="B20" s="303"/>
      <c r="C20" s="338"/>
      <c r="D20" s="339"/>
      <c r="E20" s="339"/>
      <c r="F20" s="339"/>
      <c r="G20" s="339"/>
      <c r="H20" s="339"/>
      <c r="I20" s="311"/>
      <c r="J20" s="311"/>
      <c r="K20" s="339"/>
      <c r="L20" s="339"/>
      <c r="M20" s="339"/>
      <c r="N20" s="339"/>
      <c r="O20" s="340"/>
      <c r="P20" s="307"/>
    </row>
    <row r="21" spans="1:16" ht="15">
      <c r="A21" s="298"/>
      <c r="B21" s="303"/>
      <c r="C21" s="542" t="s">
        <v>396</v>
      </c>
      <c r="D21" s="543"/>
      <c r="E21" s="543"/>
      <c r="F21" s="543"/>
      <c r="G21" s="543"/>
      <c r="H21" s="543"/>
      <c r="I21" s="543"/>
      <c r="J21" s="543"/>
      <c r="K21" s="543"/>
      <c r="L21" s="543"/>
      <c r="M21" s="543"/>
      <c r="N21" s="543"/>
      <c r="O21" s="544"/>
      <c r="P21" s="341"/>
    </row>
    <row r="22" spans="1:16" ht="15" thickBot="1">
      <c r="A22" s="298"/>
      <c r="B22" s="303"/>
      <c r="C22" s="342"/>
      <c r="D22" s="311"/>
      <c r="E22" s="311"/>
      <c r="F22" s="311"/>
      <c r="G22" s="311"/>
      <c r="H22" s="311"/>
      <c r="I22" s="311"/>
      <c r="J22" s="311"/>
      <c r="K22" s="311"/>
      <c r="L22" s="311"/>
      <c r="M22" s="311"/>
      <c r="N22" s="311"/>
      <c r="O22" s="343"/>
      <c r="P22" s="307"/>
    </row>
    <row r="23" spans="1:16" ht="15">
      <c r="A23" s="298"/>
      <c r="B23" s="303"/>
      <c r="C23" s="344" t="s">
        <v>397</v>
      </c>
      <c r="D23" s="545" t="s">
        <v>398</v>
      </c>
      <c r="E23" s="546"/>
      <c r="F23" s="546"/>
      <c r="G23" s="546"/>
      <c r="H23" s="546"/>
      <c r="I23" s="546"/>
      <c r="J23" s="546"/>
      <c r="K23" s="546"/>
      <c r="L23" s="547"/>
      <c r="M23" s="548" t="s">
        <v>117</v>
      </c>
      <c r="N23" s="549"/>
      <c r="O23" s="344" t="s">
        <v>11</v>
      </c>
      <c r="P23" s="345"/>
    </row>
    <row r="24" spans="1:16" ht="15" thickBot="1">
      <c r="A24" s="298"/>
      <c r="B24" s="303"/>
      <c r="C24" s="346"/>
      <c r="D24" s="550"/>
      <c r="E24" s="551"/>
      <c r="F24" s="551"/>
      <c r="G24" s="551"/>
      <c r="H24" s="551"/>
      <c r="I24" s="551"/>
      <c r="J24" s="551"/>
      <c r="K24" s="551"/>
      <c r="L24" s="552"/>
      <c r="M24" s="550"/>
      <c r="N24" s="552"/>
      <c r="O24" s="347"/>
      <c r="P24" s="348"/>
    </row>
    <row r="25" spans="1:16">
      <c r="A25" s="298"/>
      <c r="B25" s="303"/>
      <c r="C25" s="528" t="s">
        <v>399</v>
      </c>
      <c r="D25" s="529"/>
      <c r="E25" s="529"/>
      <c r="F25" s="529"/>
      <c r="G25" s="529"/>
      <c r="H25" s="529"/>
      <c r="I25" s="529"/>
      <c r="J25" s="529"/>
      <c r="K25" s="529"/>
      <c r="L25" s="529"/>
      <c r="M25" s="529"/>
      <c r="N25" s="529"/>
      <c r="O25" s="530"/>
      <c r="P25" s="349"/>
    </row>
    <row r="26" spans="1:16">
      <c r="A26" s="298"/>
      <c r="B26" s="303"/>
      <c r="C26" s="531"/>
      <c r="D26" s="532"/>
      <c r="E26" s="532"/>
      <c r="F26" s="532"/>
      <c r="G26" s="532"/>
      <c r="H26" s="532"/>
      <c r="I26" s="532"/>
      <c r="J26" s="532"/>
      <c r="K26" s="532"/>
      <c r="L26" s="532"/>
      <c r="M26" s="532"/>
      <c r="N26" s="532"/>
      <c r="O26" s="533"/>
      <c r="P26" s="349"/>
    </row>
    <row r="27" spans="1:16" ht="13.5" thickBot="1">
      <c r="A27" s="298"/>
      <c r="B27" s="303"/>
      <c r="C27" s="534"/>
      <c r="D27" s="535"/>
      <c r="E27" s="535"/>
      <c r="F27" s="535"/>
      <c r="G27" s="535"/>
      <c r="H27" s="535"/>
      <c r="I27" s="535"/>
      <c r="J27" s="535"/>
      <c r="K27" s="535"/>
      <c r="L27" s="535"/>
      <c r="M27" s="535"/>
      <c r="N27" s="535"/>
      <c r="O27" s="536"/>
      <c r="P27" s="349"/>
    </row>
    <row r="28" spans="1:16" ht="15">
      <c r="A28" s="298"/>
      <c r="B28" s="303"/>
      <c r="C28" s="553" t="s">
        <v>398</v>
      </c>
      <c r="D28" s="554"/>
      <c r="E28" s="554"/>
      <c r="F28" s="554"/>
      <c r="G28" s="555"/>
      <c r="H28" s="556" t="s">
        <v>400</v>
      </c>
      <c r="I28" s="554"/>
      <c r="J28" s="557" t="s">
        <v>196</v>
      </c>
      <c r="K28" s="558"/>
      <c r="L28" s="350" t="s">
        <v>401</v>
      </c>
      <c r="M28" s="556" t="s">
        <v>402</v>
      </c>
      <c r="N28" s="559"/>
      <c r="O28" s="351" t="s">
        <v>403</v>
      </c>
      <c r="P28" s="352"/>
    </row>
    <row r="29" spans="1:16" ht="14.25">
      <c r="A29" s="298"/>
      <c r="B29" s="303"/>
      <c r="C29" s="560"/>
      <c r="D29" s="561"/>
      <c r="E29" s="561"/>
      <c r="F29" s="561"/>
      <c r="G29" s="562"/>
      <c r="H29" s="563"/>
      <c r="I29" s="562"/>
      <c r="J29" s="563"/>
      <c r="K29" s="562"/>
      <c r="L29" s="353"/>
      <c r="M29" s="564"/>
      <c r="N29" s="565"/>
      <c r="O29" s="354"/>
      <c r="P29" s="355"/>
    </row>
    <row r="30" spans="1:16" ht="14.25">
      <c r="A30" s="298"/>
      <c r="B30" s="303"/>
      <c r="C30" s="356"/>
      <c r="D30" s="357"/>
      <c r="E30" s="357"/>
      <c r="F30" s="357"/>
      <c r="G30" s="358"/>
      <c r="H30" s="359"/>
      <c r="I30" s="358"/>
      <c r="J30" s="359"/>
      <c r="K30" s="358"/>
      <c r="L30" s="353"/>
      <c r="M30" s="564"/>
      <c r="N30" s="565"/>
      <c r="O30" s="354"/>
      <c r="P30" s="355"/>
    </row>
    <row r="31" spans="1:16" ht="15" thickBot="1">
      <c r="A31" s="298"/>
      <c r="B31" s="303"/>
      <c r="C31" s="566"/>
      <c r="D31" s="567"/>
      <c r="E31" s="567"/>
      <c r="F31" s="567"/>
      <c r="G31" s="568"/>
      <c r="H31" s="571"/>
      <c r="I31" s="568"/>
      <c r="J31" s="571"/>
      <c r="K31" s="568"/>
      <c r="L31" s="360"/>
      <c r="M31" s="572"/>
      <c r="N31" s="573"/>
      <c r="O31" s="354"/>
      <c r="P31" s="355"/>
    </row>
    <row r="32" spans="1:16" ht="15.75" thickBot="1">
      <c r="A32" s="298"/>
      <c r="B32" s="303"/>
      <c r="C32" s="574" t="s">
        <v>404</v>
      </c>
      <c r="D32" s="575"/>
      <c r="E32" s="575"/>
      <c r="F32" s="575"/>
      <c r="G32" s="575"/>
      <c r="H32" s="575"/>
      <c r="I32" s="575"/>
      <c r="J32" s="575"/>
      <c r="K32" s="575"/>
      <c r="L32" s="575"/>
      <c r="M32" s="575"/>
      <c r="N32" s="576"/>
      <c r="O32" s="361"/>
      <c r="P32" s="362"/>
    </row>
    <row r="33" spans="1:16">
      <c r="A33" s="298"/>
      <c r="B33" s="303"/>
      <c r="C33" s="528" t="s">
        <v>405</v>
      </c>
      <c r="D33" s="529"/>
      <c r="E33" s="529"/>
      <c r="F33" s="529"/>
      <c r="G33" s="529"/>
      <c r="H33" s="529"/>
      <c r="I33" s="529"/>
      <c r="J33" s="529"/>
      <c r="K33" s="529"/>
      <c r="L33" s="529"/>
      <c r="M33" s="529"/>
      <c r="N33" s="529"/>
      <c r="O33" s="530"/>
      <c r="P33" s="349"/>
    </row>
    <row r="34" spans="1:16">
      <c r="A34" s="298"/>
      <c r="B34" s="303"/>
      <c r="C34" s="531"/>
      <c r="D34" s="532"/>
      <c r="E34" s="532"/>
      <c r="F34" s="532"/>
      <c r="G34" s="532"/>
      <c r="H34" s="532"/>
      <c r="I34" s="532"/>
      <c r="J34" s="532"/>
      <c r="K34" s="532"/>
      <c r="L34" s="532"/>
      <c r="M34" s="532"/>
      <c r="N34" s="532"/>
      <c r="O34" s="533"/>
      <c r="P34" s="349"/>
    </row>
    <row r="35" spans="1:16" ht="13.5" thickBot="1">
      <c r="A35" s="298"/>
      <c r="B35" s="303"/>
      <c r="C35" s="534"/>
      <c r="D35" s="535"/>
      <c r="E35" s="535"/>
      <c r="F35" s="535"/>
      <c r="G35" s="535"/>
      <c r="H35" s="535"/>
      <c r="I35" s="535"/>
      <c r="J35" s="535"/>
      <c r="K35" s="535"/>
      <c r="L35" s="535"/>
      <c r="M35" s="535"/>
      <c r="N35" s="535"/>
      <c r="O35" s="536"/>
      <c r="P35" s="349"/>
    </row>
    <row r="36" spans="1:16" ht="15">
      <c r="A36" s="298"/>
      <c r="B36" s="303"/>
      <c r="C36" s="553" t="s">
        <v>398</v>
      </c>
      <c r="D36" s="577"/>
      <c r="E36" s="577"/>
      <c r="F36" s="577"/>
      <c r="G36" s="577"/>
      <c r="H36" s="577"/>
      <c r="I36" s="577"/>
      <c r="J36" s="559"/>
      <c r="K36" s="363" t="s">
        <v>117</v>
      </c>
      <c r="L36" s="350" t="s">
        <v>11</v>
      </c>
      <c r="M36" s="556" t="s">
        <v>406</v>
      </c>
      <c r="N36" s="559"/>
      <c r="O36" s="351" t="s">
        <v>403</v>
      </c>
      <c r="P36" s="352"/>
    </row>
    <row r="37" spans="1:16" ht="14.25">
      <c r="A37" s="298"/>
      <c r="B37" s="303"/>
      <c r="C37" s="560"/>
      <c r="D37" s="561"/>
      <c r="E37" s="561"/>
      <c r="F37" s="561"/>
      <c r="G37" s="561"/>
      <c r="H37" s="561"/>
      <c r="I37" s="561"/>
      <c r="J37" s="562"/>
      <c r="K37" s="364"/>
      <c r="L37" s="365"/>
      <c r="M37" s="578"/>
      <c r="N37" s="579"/>
      <c r="O37" s="354"/>
      <c r="P37" s="355"/>
    </row>
    <row r="38" spans="1:16" ht="15" thickBot="1">
      <c r="A38" s="298"/>
      <c r="B38" s="303"/>
      <c r="C38" s="566"/>
      <c r="D38" s="567"/>
      <c r="E38" s="567"/>
      <c r="F38" s="567"/>
      <c r="G38" s="567"/>
      <c r="H38" s="567"/>
      <c r="I38" s="567"/>
      <c r="J38" s="568"/>
      <c r="K38" s="357"/>
      <c r="L38" s="366"/>
      <c r="M38" s="569"/>
      <c r="N38" s="570"/>
      <c r="O38" s="367"/>
      <c r="P38" s="355"/>
    </row>
    <row r="39" spans="1:16" ht="15.75" thickBot="1">
      <c r="A39" s="298"/>
      <c r="B39" s="303"/>
      <c r="C39" s="574" t="s">
        <v>404</v>
      </c>
      <c r="D39" s="575"/>
      <c r="E39" s="575"/>
      <c r="F39" s="575"/>
      <c r="G39" s="575"/>
      <c r="H39" s="575"/>
      <c r="I39" s="575"/>
      <c r="J39" s="575"/>
      <c r="K39" s="575"/>
      <c r="L39" s="575"/>
      <c r="M39" s="575"/>
      <c r="N39" s="576"/>
      <c r="O39" s="368">
        <v>0</v>
      </c>
      <c r="P39" s="355"/>
    </row>
    <row r="40" spans="1:16">
      <c r="A40" s="298"/>
      <c r="B40" s="303"/>
      <c r="C40" s="528" t="s">
        <v>407</v>
      </c>
      <c r="D40" s="529"/>
      <c r="E40" s="529"/>
      <c r="F40" s="529"/>
      <c r="G40" s="529"/>
      <c r="H40" s="529"/>
      <c r="I40" s="529"/>
      <c r="J40" s="529"/>
      <c r="K40" s="529"/>
      <c r="L40" s="529"/>
      <c r="M40" s="529"/>
      <c r="N40" s="529"/>
      <c r="O40" s="530"/>
      <c r="P40" s="349"/>
    </row>
    <row r="41" spans="1:16">
      <c r="A41" s="298"/>
      <c r="B41" s="303"/>
      <c r="C41" s="531"/>
      <c r="D41" s="532"/>
      <c r="E41" s="532"/>
      <c r="F41" s="532"/>
      <c r="G41" s="532"/>
      <c r="H41" s="532"/>
      <c r="I41" s="532"/>
      <c r="J41" s="532"/>
      <c r="K41" s="532"/>
      <c r="L41" s="532"/>
      <c r="M41" s="532"/>
      <c r="N41" s="532"/>
      <c r="O41" s="533"/>
      <c r="P41" s="349"/>
    </row>
    <row r="42" spans="1:16" ht="13.5" thickBot="1">
      <c r="A42" s="298"/>
      <c r="B42" s="303"/>
      <c r="C42" s="534"/>
      <c r="D42" s="535"/>
      <c r="E42" s="535"/>
      <c r="F42" s="535"/>
      <c r="G42" s="535"/>
      <c r="H42" s="535"/>
      <c r="I42" s="535"/>
      <c r="J42" s="535"/>
      <c r="K42" s="535"/>
      <c r="L42" s="535"/>
      <c r="M42" s="535"/>
      <c r="N42" s="535"/>
      <c r="O42" s="536"/>
      <c r="P42" s="349"/>
    </row>
    <row r="43" spans="1:16" ht="17.25">
      <c r="A43" s="298"/>
      <c r="B43" s="303"/>
      <c r="C43" s="553" t="s">
        <v>408</v>
      </c>
      <c r="D43" s="577"/>
      <c r="E43" s="577"/>
      <c r="F43" s="577"/>
      <c r="G43" s="577"/>
      <c r="H43" s="577"/>
      <c r="I43" s="577"/>
      <c r="J43" s="350" t="s">
        <v>409</v>
      </c>
      <c r="K43" s="369" t="s">
        <v>410</v>
      </c>
      <c r="L43" s="370" t="s">
        <v>411</v>
      </c>
      <c r="M43" s="556" t="s">
        <v>412</v>
      </c>
      <c r="N43" s="559"/>
      <c r="O43" s="351" t="s">
        <v>403</v>
      </c>
      <c r="P43" s="352"/>
    </row>
    <row r="44" spans="1:16" ht="14.25">
      <c r="A44" s="298"/>
      <c r="B44" s="303"/>
      <c r="C44" s="560"/>
      <c r="D44" s="561"/>
      <c r="E44" s="561"/>
      <c r="F44" s="561"/>
      <c r="G44" s="561"/>
      <c r="H44" s="561"/>
      <c r="I44" s="561"/>
      <c r="J44" s="371"/>
      <c r="K44" s="372"/>
      <c r="L44" s="371"/>
      <c r="M44" s="580"/>
      <c r="N44" s="581"/>
      <c r="O44" s="354"/>
      <c r="P44" s="355"/>
    </row>
    <row r="45" spans="1:16" ht="15" thickBot="1">
      <c r="A45" s="298"/>
      <c r="B45" s="303"/>
      <c r="C45" s="566"/>
      <c r="D45" s="567"/>
      <c r="E45" s="567"/>
      <c r="F45" s="567"/>
      <c r="G45" s="567"/>
      <c r="H45" s="567"/>
      <c r="I45" s="567"/>
      <c r="J45" s="373"/>
      <c r="K45" s="374"/>
      <c r="L45" s="373"/>
      <c r="M45" s="569"/>
      <c r="N45" s="570"/>
      <c r="O45" s="375"/>
      <c r="P45" s="355"/>
    </row>
    <row r="46" spans="1:16" ht="15.75" thickBot="1">
      <c r="A46" s="298"/>
      <c r="B46" s="303"/>
      <c r="C46" s="574" t="s">
        <v>404</v>
      </c>
      <c r="D46" s="575"/>
      <c r="E46" s="575"/>
      <c r="F46" s="575"/>
      <c r="G46" s="575"/>
      <c r="H46" s="575"/>
      <c r="I46" s="575"/>
      <c r="J46" s="575"/>
      <c r="K46" s="575"/>
      <c r="L46" s="575"/>
      <c r="M46" s="575"/>
      <c r="N46" s="576"/>
      <c r="O46" s="361"/>
      <c r="P46" s="362"/>
    </row>
    <row r="47" spans="1:16">
      <c r="A47" s="298"/>
      <c r="B47" s="303"/>
      <c r="C47" s="528" t="s">
        <v>413</v>
      </c>
      <c r="D47" s="529"/>
      <c r="E47" s="529"/>
      <c r="F47" s="529"/>
      <c r="G47" s="529"/>
      <c r="H47" s="529"/>
      <c r="I47" s="529"/>
      <c r="J47" s="529"/>
      <c r="K47" s="529"/>
      <c r="L47" s="529"/>
      <c r="M47" s="529"/>
      <c r="N47" s="529"/>
      <c r="O47" s="530"/>
      <c r="P47" s="349"/>
    </row>
    <row r="48" spans="1:16">
      <c r="A48" s="298"/>
      <c r="B48" s="303"/>
      <c r="C48" s="531"/>
      <c r="D48" s="532"/>
      <c r="E48" s="532"/>
      <c r="F48" s="532"/>
      <c r="G48" s="532"/>
      <c r="H48" s="532"/>
      <c r="I48" s="532"/>
      <c r="J48" s="532"/>
      <c r="K48" s="532"/>
      <c r="L48" s="532"/>
      <c r="M48" s="532"/>
      <c r="N48" s="532"/>
      <c r="O48" s="533"/>
      <c r="P48" s="349"/>
    </row>
    <row r="49" spans="1:16" ht="13.5" thickBot="1">
      <c r="A49" s="298"/>
      <c r="B49" s="303"/>
      <c r="C49" s="534"/>
      <c r="D49" s="535"/>
      <c r="E49" s="535"/>
      <c r="F49" s="535"/>
      <c r="G49" s="535"/>
      <c r="H49" s="535"/>
      <c r="I49" s="535"/>
      <c r="J49" s="535"/>
      <c r="K49" s="535"/>
      <c r="L49" s="535"/>
      <c r="M49" s="535"/>
      <c r="N49" s="535"/>
      <c r="O49" s="536"/>
      <c r="P49" s="349"/>
    </row>
    <row r="50" spans="1:16" ht="30">
      <c r="A50" s="298"/>
      <c r="B50" s="303"/>
      <c r="C50" s="553" t="s">
        <v>414</v>
      </c>
      <c r="D50" s="577"/>
      <c r="E50" s="577"/>
      <c r="F50" s="577"/>
      <c r="G50" s="577"/>
      <c r="H50" s="577"/>
      <c r="I50" s="577"/>
      <c r="J50" s="350" t="s">
        <v>415</v>
      </c>
      <c r="K50" s="376" t="s">
        <v>416</v>
      </c>
      <c r="L50" s="377" t="s">
        <v>417</v>
      </c>
      <c r="M50" s="582" t="s">
        <v>402</v>
      </c>
      <c r="N50" s="583"/>
      <c r="O50" s="378" t="s">
        <v>403</v>
      </c>
      <c r="P50" s="379"/>
    </row>
    <row r="51" spans="1:16" ht="14.25">
      <c r="A51" s="298"/>
      <c r="B51" s="303"/>
      <c r="C51" s="380"/>
      <c r="D51" s="381"/>
      <c r="E51" s="381"/>
      <c r="F51" s="381"/>
      <c r="G51" s="381"/>
      <c r="H51" s="381"/>
      <c r="I51" s="381"/>
      <c r="J51" s="382"/>
      <c r="K51" s="383"/>
      <c r="L51" s="384"/>
      <c r="M51" s="584"/>
      <c r="N51" s="585"/>
      <c r="O51" s="385"/>
      <c r="P51" s="386"/>
    </row>
    <row r="52" spans="1:16" ht="14.25">
      <c r="A52" s="298"/>
      <c r="B52" s="303"/>
      <c r="C52" s="380"/>
      <c r="D52" s="381"/>
      <c r="E52" s="381"/>
      <c r="F52" s="381"/>
      <c r="G52" s="381"/>
      <c r="H52" s="381"/>
      <c r="I52" s="381"/>
      <c r="J52" s="382"/>
      <c r="K52" s="383"/>
      <c r="L52" s="384"/>
      <c r="M52" s="584"/>
      <c r="N52" s="585"/>
      <c r="O52" s="385"/>
      <c r="P52" s="386"/>
    </row>
    <row r="53" spans="1:16" ht="14.25">
      <c r="A53" s="298"/>
      <c r="B53" s="303"/>
      <c r="C53" s="380"/>
      <c r="D53" s="381"/>
      <c r="E53" s="381"/>
      <c r="F53" s="381"/>
      <c r="G53" s="381"/>
      <c r="H53" s="381"/>
      <c r="I53" s="381"/>
      <c r="J53" s="382"/>
      <c r="K53" s="383"/>
      <c r="L53" s="384"/>
      <c r="M53" s="580"/>
      <c r="N53" s="581"/>
      <c r="O53" s="385"/>
      <c r="P53" s="386"/>
    </row>
    <row r="54" spans="1:16" ht="15" thickBot="1">
      <c r="A54" s="298"/>
      <c r="B54" s="303"/>
      <c r="C54" s="566"/>
      <c r="D54" s="567"/>
      <c r="E54" s="567"/>
      <c r="F54" s="567"/>
      <c r="G54" s="567"/>
      <c r="H54" s="567"/>
      <c r="I54" s="567"/>
      <c r="J54" s="373"/>
      <c r="K54" s="374"/>
      <c r="L54" s="373"/>
      <c r="M54" s="569"/>
      <c r="N54" s="570"/>
      <c r="O54" s="375"/>
      <c r="P54" s="355"/>
    </row>
    <row r="55" spans="1:16" ht="15.75" thickBot="1">
      <c r="A55" s="298"/>
      <c r="B55" s="303"/>
      <c r="C55" s="574" t="s">
        <v>404</v>
      </c>
      <c r="D55" s="575"/>
      <c r="E55" s="575"/>
      <c r="F55" s="575"/>
      <c r="G55" s="575"/>
      <c r="H55" s="575"/>
      <c r="I55" s="575"/>
      <c r="J55" s="575"/>
      <c r="K55" s="575"/>
      <c r="L55" s="575"/>
      <c r="M55" s="575"/>
      <c r="N55" s="576"/>
      <c r="O55" s="368"/>
      <c r="P55" s="355"/>
    </row>
    <row r="56" spans="1:16" ht="15" thickBot="1">
      <c r="A56" s="298"/>
      <c r="B56" s="303"/>
      <c r="C56" s="342"/>
      <c r="D56" s="311"/>
      <c r="E56" s="311"/>
      <c r="F56" s="311"/>
      <c r="G56" s="311"/>
      <c r="H56" s="311"/>
      <c r="I56" s="311"/>
      <c r="J56" s="311"/>
      <c r="K56" s="311"/>
      <c r="L56" s="311"/>
      <c r="M56" s="311"/>
      <c r="N56" s="311"/>
      <c r="O56" s="343"/>
      <c r="P56" s="307"/>
    </row>
    <row r="57" spans="1:16" ht="15.75" thickBot="1">
      <c r="A57" s="298"/>
      <c r="B57" s="303"/>
      <c r="C57" s="586" t="s">
        <v>418</v>
      </c>
      <c r="D57" s="587"/>
      <c r="E57" s="587"/>
      <c r="F57" s="587"/>
      <c r="G57" s="587"/>
      <c r="H57" s="587"/>
      <c r="I57" s="587"/>
      <c r="J57" s="587"/>
      <c r="K57" s="587"/>
      <c r="L57" s="587"/>
      <c r="M57" s="587"/>
      <c r="N57" s="588"/>
      <c r="O57" s="387"/>
      <c r="P57" s="388"/>
    </row>
    <row r="58" spans="1:16">
      <c r="A58" s="298"/>
      <c r="B58" s="303"/>
      <c r="C58" s="528" t="s">
        <v>419</v>
      </c>
      <c r="D58" s="529"/>
      <c r="E58" s="529"/>
      <c r="F58" s="529"/>
      <c r="G58" s="529"/>
      <c r="H58" s="529"/>
      <c r="I58" s="529"/>
      <c r="J58" s="529"/>
      <c r="K58" s="529"/>
      <c r="L58" s="529"/>
      <c r="M58" s="529"/>
      <c r="N58" s="529"/>
      <c r="O58" s="530"/>
      <c r="P58" s="349"/>
    </row>
    <row r="59" spans="1:16">
      <c r="A59" s="298"/>
      <c r="B59" s="303"/>
      <c r="C59" s="531"/>
      <c r="D59" s="532"/>
      <c r="E59" s="532"/>
      <c r="F59" s="532"/>
      <c r="G59" s="532"/>
      <c r="H59" s="532"/>
      <c r="I59" s="532"/>
      <c r="J59" s="532"/>
      <c r="K59" s="532"/>
      <c r="L59" s="532"/>
      <c r="M59" s="532"/>
      <c r="N59" s="532"/>
      <c r="O59" s="533"/>
      <c r="P59" s="349"/>
    </row>
    <row r="60" spans="1:16" ht="13.5" thickBot="1">
      <c r="A60" s="298"/>
      <c r="B60" s="303"/>
      <c r="C60" s="534"/>
      <c r="D60" s="535"/>
      <c r="E60" s="535"/>
      <c r="F60" s="535"/>
      <c r="G60" s="535"/>
      <c r="H60" s="535"/>
      <c r="I60" s="535"/>
      <c r="J60" s="535"/>
      <c r="K60" s="535"/>
      <c r="L60" s="535"/>
      <c r="M60" s="535"/>
      <c r="N60" s="535"/>
      <c r="O60" s="536"/>
      <c r="P60" s="349"/>
    </row>
    <row r="61" spans="1:16" ht="30">
      <c r="A61" s="298"/>
      <c r="B61" s="303"/>
      <c r="C61" s="553" t="s">
        <v>420</v>
      </c>
      <c r="D61" s="577"/>
      <c r="E61" s="577"/>
      <c r="F61" s="577"/>
      <c r="G61" s="577"/>
      <c r="H61" s="577"/>
      <c r="I61" s="577"/>
      <c r="J61" s="369"/>
      <c r="K61" s="389"/>
      <c r="L61" s="377" t="s">
        <v>421</v>
      </c>
      <c r="M61" s="582" t="s">
        <v>422</v>
      </c>
      <c r="N61" s="583"/>
      <c r="O61" s="378"/>
      <c r="P61" s="379"/>
    </row>
    <row r="62" spans="1:16" ht="14.25">
      <c r="A62" s="298"/>
      <c r="B62" s="303"/>
      <c r="C62" s="560" t="s">
        <v>100</v>
      </c>
      <c r="D62" s="561"/>
      <c r="E62" s="561"/>
      <c r="F62" s="561"/>
      <c r="G62" s="561"/>
      <c r="H62" s="561"/>
      <c r="I62" s="561"/>
      <c r="J62" s="390"/>
      <c r="K62" s="391"/>
      <c r="L62" s="392"/>
      <c r="M62" s="589"/>
      <c r="N62" s="590"/>
      <c r="O62" s="393"/>
      <c r="P62" s="394"/>
    </row>
    <row r="63" spans="1:16" ht="14.25">
      <c r="A63" s="298"/>
      <c r="B63" s="303"/>
      <c r="C63" s="356" t="s">
        <v>423</v>
      </c>
      <c r="D63" s="357"/>
      <c r="E63" s="357"/>
      <c r="F63" s="357"/>
      <c r="G63" s="357"/>
      <c r="H63" s="357"/>
      <c r="I63" s="357"/>
      <c r="J63" s="390"/>
      <c r="K63" s="391"/>
      <c r="L63" s="392"/>
      <c r="M63" s="589"/>
      <c r="N63" s="590"/>
      <c r="O63" s="393"/>
      <c r="P63" s="394"/>
    </row>
    <row r="64" spans="1:16" ht="15" thickBot="1">
      <c r="A64" s="298"/>
      <c r="B64" s="303"/>
      <c r="C64" s="335" t="s">
        <v>424</v>
      </c>
      <c r="D64" s="336"/>
      <c r="E64" s="336"/>
      <c r="F64" s="336"/>
      <c r="G64" s="336"/>
      <c r="H64" s="336"/>
      <c r="I64" s="336"/>
      <c r="J64" s="395"/>
      <c r="K64" s="396"/>
      <c r="L64" s="392"/>
      <c r="M64" s="600"/>
      <c r="N64" s="601"/>
      <c r="O64" s="393"/>
      <c r="P64" s="394"/>
    </row>
    <row r="65" spans="1:16" ht="15.75" thickBot="1">
      <c r="A65" s="298"/>
      <c r="B65" s="303"/>
      <c r="C65" s="574" t="s">
        <v>404</v>
      </c>
      <c r="D65" s="575"/>
      <c r="E65" s="575"/>
      <c r="F65" s="575"/>
      <c r="G65" s="575"/>
      <c r="H65" s="575"/>
      <c r="I65" s="575"/>
      <c r="J65" s="575"/>
      <c r="K65" s="575"/>
      <c r="L65" s="575"/>
      <c r="M65" s="575"/>
      <c r="N65" s="576"/>
      <c r="O65" s="397"/>
      <c r="P65" s="398"/>
    </row>
    <row r="66" spans="1:16" ht="15" thickBot="1">
      <c r="A66" s="298"/>
      <c r="B66" s="303"/>
      <c r="C66" s="342"/>
      <c r="D66" s="311"/>
      <c r="E66" s="311"/>
      <c r="F66" s="311"/>
      <c r="G66" s="311"/>
      <c r="H66" s="311"/>
      <c r="I66" s="311"/>
      <c r="J66" s="311"/>
      <c r="K66" s="311"/>
      <c r="L66" s="311"/>
      <c r="M66" s="311"/>
      <c r="N66" s="311"/>
      <c r="O66" s="343"/>
      <c r="P66" s="307"/>
    </row>
    <row r="67" spans="1:16" ht="15.75" thickBot="1">
      <c r="A67" s="298"/>
      <c r="B67" s="303"/>
      <c r="C67" s="586" t="s">
        <v>425</v>
      </c>
      <c r="D67" s="587"/>
      <c r="E67" s="587"/>
      <c r="F67" s="587"/>
      <c r="G67" s="587"/>
      <c r="H67" s="587"/>
      <c r="I67" s="587"/>
      <c r="J67" s="587"/>
      <c r="K67" s="587"/>
      <c r="L67" s="587"/>
      <c r="M67" s="587"/>
      <c r="N67" s="588"/>
      <c r="O67" s="399"/>
      <c r="P67" s="398"/>
    </row>
    <row r="68" spans="1:16" ht="14.25">
      <c r="A68" s="298"/>
      <c r="B68" s="303"/>
      <c r="C68" s="338"/>
      <c r="D68" s="339"/>
      <c r="E68" s="339"/>
      <c r="F68" s="339"/>
      <c r="G68" s="339"/>
      <c r="H68" s="339"/>
      <c r="I68" s="339"/>
      <c r="J68" s="339"/>
      <c r="K68" s="339"/>
      <c r="L68" s="339"/>
      <c r="M68" s="339"/>
      <c r="N68" s="339"/>
      <c r="O68" s="340"/>
      <c r="P68" s="307"/>
    </row>
    <row r="69" spans="1:16" ht="14.25">
      <c r="A69" s="298"/>
      <c r="B69" s="303"/>
      <c r="C69" s="342"/>
      <c r="D69" s="311"/>
      <c r="E69" s="311"/>
      <c r="F69" s="311"/>
      <c r="G69" s="311"/>
      <c r="H69" s="311"/>
      <c r="I69" s="311"/>
      <c r="J69" s="311"/>
      <c r="K69" s="311"/>
      <c r="L69" s="311"/>
      <c r="M69" s="311"/>
      <c r="N69" s="311"/>
      <c r="O69" s="343"/>
      <c r="P69" s="307"/>
    </row>
    <row r="70" spans="1:16" ht="14.25">
      <c r="A70" s="298"/>
      <c r="B70" s="303"/>
      <c r="C70" s="342"/>
      <c r="D70" s="311"/>
      <c r="E70" s="311"/>
      <c r="F70" s="311"/>
      <c r="G70" s="311"/>
      <c r="H70" s="311"/>
      <c r="I70" s="311"/>
      <c r="J70" s="311"/>
      <c r="K70" s="311"/>
      <c r="L70" s="311"/>
      <c r="M70" s="311"/>
      <c r="N70" s="311"/>
      <c r="O70" s="343"/>
      <c r="P70" s="307"/>
    </row>
    <row r="71" spans="1:16" ht="14.25">
      <c r="A71" s="298"/>
      <c r="B71" s="303"/>
      <c r="C71" s="342"/>
      <c r="D71" s="311"/>
      <c r="E71" s="311"/>
      <c r="F71" s="311"/>
      <c r="G71" s="311"/>
      <c r="H71" s="400" t="s">
        <v>426</v>
      </c>
      <c r="I71" s="400"/>
      <c r="J71" s="400"/>
      <c r="K71" s="400"/>
      <c r="L71" s="311"/>
      <c r="M71" s="311"/>
      <c r="N71" s="311"/>
      <c r="O71" s="343"/>
      <c r="P71" s="307"/>
    </row>
    <row r="72" spans="1:16" ht="15">
      <c r="A72" s="298"/>
      <c r="B72" s="303"/>
      <c r="C72" s="342"/>
      <c r="D72" s="311"/>
      <c r="E72" s="311"/>
      <c r="F72" s="311"/>
      <c r="G72" s="311"/>
      <c r="H72" s="400" t="s">
        <v>427</v>
      </c>
      <c r="I72" s="311"/>
      <c r="J72" s="311"/>
      <c r="K72" s="311"/>
      <c r="L72" s="311"/>
      <c r="M72" s="311"/>
      <c r="N72" s="311"/>
      <c r="O72" s="343"/>
      <c r="P72" s="401"/>
    </row>
    <row r="73" spans="1:16" ht="15">
      <c r="A73" s="298"/>
      <c r="B73" s="303"/>
      <c r="C73" s="342"/>
      <c r="D73" s="311"/>
      <c r="E73" s="311"/>
      <c r="F73" s="311"/>
      <c r="G73" s="311"/>
      <c r="H73" s="400" t="s">
        <v>428</v>
      </c>
      <c r="I73" s="311"/>
      <c r="J73" s="311"/>
      <c r="K73" s="311"/>
      <c r="L73" s="311"/>
      <c r="M73" s="311"/>
      <c r="N73" s="311"/>
      <c r="O73" s="343"/>
      <c r="P73" s="401"/>
    </row>
    <row r="74" spans="1:16" ht="14.25">
      <c r="A74" s="298"/>
      <c r="B74" s="303"/>
      <c r="C74" s="324"/>
      <c r="D74" s="402"/>
      <c r="E74" s="402"/>
      <c r="F74" s="402"/>
      <c r="G74" s="402"/>
      <c r="H74" s="400" t="s">
        <v>429</v>
      </c>
      <c r="I74" s="402"/>
      <c r="J74" s="402"/>
      <c r="K74" s="402"/>
      <c r="L74" s="402"/>
      <c r="M74" s="402"/>
      <c r="N74" s="402"/>
      <c r="O74" s="403"/>
      <c r="P74" s="404"/>
    </row>
    <row r="75" spans="1:16" ht="14.25">
      <c r="A75" s="298"/>
      <c r="B75" s="303"/>
      <c r="C75" s="342"/>
      <c r="D75" s="311"/>
      <c r="E75" s="311"/>
      <c r="F75" s="311"/>
      <c r="G75" s="311"/>
      <c r="H75" s="311" t="s">
        <v>430</v>
      </c>
      <c r="I75" s="311"/>
      <c r="J75" s="311"/>
      <c r="K75" s="311"/>
      <c r="L75" s="311"/>
      <c r="M75" s="311"/>
      <c r="N75" s="311"/>
      <c r="O75" s="343"/>
      <c r="P75" s="307"/>
    </row>
    <row r="76" spans="1:16" ht="15">
      <c r="A76" s="298"/>
      <c r="B76" s="303"/>
      <c r="C76" s="405" t="s">
        <v>431</v>
      </c>
      <c r="D76" s="406"/>
      <c r="E76" s="406"/>
      <c r="F76" s="406"/>
      <c r="G76" s="406"/>
      <c r="H76" s="406"/>
      <c r="I76" s="406"/>
      <c r="J76" s="406"/>
      <c r="K76" s="406"/>
      <c r="L76" s="406"/>
      <c r="M76" s="406"/>
      <c r="N76" s="406"/>
      <c r="O76" s="407"/>
      <c r="P76" s="307"/>
    </row>
    <row r="77" spans="1:16" ht="14.25">
      <c r="A77" s="298"/>
      <c r="B77" s="303"/>
      <c r="C77" s="602"/>
      <c r="D77" s="603"/>
      <c r="E77" s="603"/>
      <c r="F77" s="603"/>
      <c r="G77" s="603"/>
      <c r="H77" s="603"/>
      <c r="I77" s="603"/>
      <c r="J77" s="603"/>
      <c r="K77" s="603"/>
      <c r="L77" s="603"/>
      <c r="M77" s="603"/>
      <c r="N77" s="603"/>
      <c r="O77" s="604"/>
      <c r="P77" s="404"/>
    </row>
    <row r="78" spans="1:16" ht="14.25">
      <c r="A78" s="298"/>
      <c r="B78" s="303"/>
      <c r="C78" s="602"/>
      <c r="D78" s="603"/>
      <c r="E78" s="603"/>
      <c r="F78" s="603"/>
      <c r="G78" s="603"/>
      <c r="H78" s="603"/>
      <c r="I78" s="603"/>
      <c r="J78" s="603"/>
      <c r="K78" s="603"/>
      <c r="L78" s="603"/>
      <c r="M78" s="603"/>
      <c r="N78" s="603"/>
      <c r="O78" s="604"/>
      <c r="P78" s="404"/>
    </row>
    <row r="79" spans="1:16" ht="14.25">
      <c r="A79" s="298"/>
      <c r="B79" s="303"/>
      <c r="C79" s="324"/>
      <c r="D79" s="402"/>
      <c r="E79" s="402"/>
      <c r="F79" s="402"/>
      <c r="G79" s="402"/>
      <c r="H79" s="402"/>
      <c r="I79" s="402"/>
      <c r="J79" s="402"/>
      <c r="K79" s="402"/>
      <c r="L79" s="402"/>
      <c r="M79" s="402"/>
      <c r="N79" s="402"/>
      <c r="O79" s="403"/>
      <c r="P79" s="404"/>
    </row>
    <row r="80" spans="1:16" ht="15">
      <c r="A80" s="298"/>
      <c r="B80" s="303"/>
      <c r="C80" s="408" t="s">
        <v>432</v>
      </c>
      <c r="D80" s="402"/>
      <c r="E80" s="402"/>
      <c r="F80" s="402"/>
      <c r="G80" s="402"/>
      <c r="H80" s="402"/>
      <c r="I80" s="402"/>
      <c r="J80" s="402"/>
      <c r="K80" s="402"/>
      <c r="L80" s="402"/>
      <c r="M80" s="402"/>
      <c r="N80" s="402"/>
      <c r="O80" s="403"/>
      <c r="P80" s="404"/>
    </row>
    <row r="81" spans="1:16">
      <c r="A81" s="298"/>
      <c r="B81" s="303"/>
      <c r="C81" s="591" t="s">
        <v>433</v>
      </c>
      <c r="D81" s="592"/>
      <c r="E81" s="592"/>
      <c r="F81" s="592"/>
      <c r="G81" s="592"/>
      <c r="H81" s="592"/>
      <c r="I81" s="592"/>
      <c r="J81" s="592"/>
      <c r="K81" s="592"/>
      <c r="L81" s="592"/>
      <c r="M81" s="592"/>
      <c r="N81" s="592"/>
      <c r="O81" s="593"/>
      <c r="P81" s="409"/>
    </row>
    <row r="82" spans="1:16">
      <c r="A82" s="298"/>
      <c r="B82" s="303"/>
      <c r="C82" s="591"/>
      <c r="D82" s="592"/>
      <c r="E82" s="592"/>
      <c r="F82" s="592"/>
      <c r="G82" s="592"/>
      <c r="H82" s="592"/>
      <c r="I82" s="592"/>
      <c r="J82" s="592"/>
      <c r="K82" s="592"/>
      <c r="L82" s="592"/>
      <c r="M82" s="592"/>
      <c r="N82" s="592"/>
      <c r="O82" s="593"/>
      <c r="P82" s="409"/>
    </row>
    <row r="83" spans="1:16">
      <c r="A83" s="298"/>
      <c r="B83" s="303"/>
      <c r="C83" s="591" t="s">
        <v>434</v>
      </c>
      <c r="D83" s="592"/>
      <c r="E83" s="592"/>
      <c r="F83" s="592"/>
      <c r="G83" s="592"/>
      <c r="H83" s="592"/>
      <c r="I83" s="592"/>
      <c r="J83" s="592"/>
      <c r="K83" s="592"/>
      <c r="L83" s="592"/>
      <c r="M83" s="592"/>
      <c r="N83" s="592"/>
      <c r="O83" s="593"/>
      <c r="P83" s="409"/>
    </row>
    <row r="84" spans="1:16">
      <c r="A84" s="298"/>
      <c r="B84" s="303"/>
      <c r="C84" s="591"/>
      <c r="D84" s="592"/>
      <c r="E84" s="592"/>
      <c r="F84" s="592"/>
      <c r="G84" s="592"/>
      <c r="H84" s="592"/>
      <c r="I84" s="592"/>
      <c r="J84" s="592"/>
      <c r="K84" s="592"/>
      <c r="L84" s="592"/>
      <c r="M84" s="592"/>
      <c r="N84" s="592"/>
      <c r="O84" s="593"/>
      <c r="P84" s="409"/>
    </row>
    <row r="85" spans="1:16" ht="14.25">
      <c r="A85" s="298"/>
      <c r="B85" s="303"/>
      <c r="C85" s="324"/>
      <c r="D85" s="402"/>
      <c r="E85" s="402"/>
      <c r="F85" s="402"/>
      <c r="G85" s="402"/>
      <c r="H85" s="402"/>
      <c r="I85" s="402"/>
      <c r="J85" s="402"/>
      <c r="K85" s="402"/>
      <c r="L85" s="402"/>
      <c r="M85" s="402"/>
      <c r="N85" s="402"/>
      <c r="O85" s="403"/>
      <c r="P85" s="404"/>
    </row>
    <row r="86" spans="1:16" ht="14.25">
      <c r="A86" s="298"/>
      <c r="B86" s="303"/>
      <c r="C86" s="342"/>
      <c r="D86" s="311"/>
      <c r="E86" s="311"/>
      <c r="F86" s="311"/>
      <c r="G86" s="311"/>
      <c r="H86" s="400" t="s">
        <v>426</v>
      </c>
      <c r="I86" s="311"/>
      <c r="J86" s="311"/>
      <c r="K86" s="311"/>
      <c r="L86" s="311"/>
      <c r="M86" s="311"/>
      <c r="N86" s="311"/>
      <c r="O86" s="343"/>
      <c r="P86" s="307"/>
    </row>
    <row r="87" spans="1:16" ht="14.25">
      <c r="A87" s="298"/>
      <c r="B87" s="303"/>
      <c r="C87" s="342"/>
      <c r="D87" s="311"/>
      <c r="E87" s="311"/>
      <c r="F87" s="311"/>
      <c r="G87" s="311"/>
      <c r="H87" s="311" t="s">
        <v>427</v>
      </c>
      <c r="I87" s="357"/>
      <c r="J87" s="357"/>
      <c r="K87" s="357"/>
      <c r="L87" s="311"/>
      <c r="M87" s="311"/>
      <c r="N87" s="311"/>
      <c r="O87" s="343"/>
      <c r="P87" s="307"/>
    </row>
    <row r="88" spans="1:16" ht="14.25">
      <c r="A88" s="298"/>
      <c r="B88" s="303"/>
      <c r="C88" s="342"/>
      <c r="D88" s="311"/>
      <c r="E88" s="311"/>
      <c r="F88" s="311"/>
      <c r="G88" s="311"/>
      <c r="H88" s="311" t="s">
        <v>435</v>
      </c>
      <c r="I88" s="410"/>
      <c r="J88" s="410"/>
      <c r="K88" s="410"/>
      <c r="L88" s="311"/>
      <c r="M88" s="311"/>
      <c r="N88" s="311"/>
      <c r="O88" s="343"/>
      <c r="P88" s="307"/>
    </row>
    <row r="89" spans="1:16" ht="14.25">
      <c r="A89" s="298"/>
      <c r="B89" s="303"/>
      <c r="C89" s="411"/>
      <c r="D89" s="402"/>
      <c r="E89" s="402"/>
      <c r="F89" s="402"/>
      <c r="G89" s="402"/>
      <c r="H89" s="311" t="s">
        <v>429</v>
      </c>
      <c r="I89" s="311"/>
      <c r="J89" s="311"/>
      <c r="K89" s="311"/>
      <c r="L89" s="402"/>
      <c r="M89" s="402"/>
      <c r="N89" s="402"/>
      <c r="O89" s="403"/>
      <c r="P89" s="404"/>
    </row>
    <row r="90" spans="1:16" ht="15.75">
      <c r="A90" s="298"/>
      <c r="B90" s="303"/>
      <c r="C90" s="411"/>
      <c r="D90" s="410"/>
      <c r="E90" s="410"/>
      <c r="F90" s="311"/>
      <c r="G90" s="311"/>
      <c r="H90" s="311"/>
      <c r="I90" s="311"/>
      <c r="J90" s="311"/>
      <c r="K90" s="594"/>
      <c r="L90" s="594"/>
      <c r="M90" s="594"/>
      <c r="N90" s="594"/>
      <c r="O90" s="595"/>
      <c r="P90" s="412"/>
    </row>
    <row r="91" spans="1:16" ht="16.5" thickBot="1">
      <c r="A91" s="298"/>
      <c r="B91" s="303"/>
      <c r="C91" s="598"/>
      <c r="D91" s="599"/>
      <c r="E91" s="599"/>
      <c r="F91" s="374"/>
      <c r="G91" s="374"/>
      <c r="H91" s="374"/>
      <c r="I91" s="374"/>
      <c r="J91" s="374"/>
      <c r="K91" s="596"/>
      <c r="L91" s="596"/>
      <c r="M91" s="596"/>
      <c r="N91" s="596"/>
      <c r="O91" s="597"/>
      <c r="P91" s="412"/>
    </row>
    <row r="92" spans="1:16" ht="13.5" thickBot="1">
      <c r="A92" s="298"/>
      <c r="B92" s="413"/>
      <c r="C92" s="414"/>
      <c r="D92" s="414"/>
      <c r="E92" s="414"/>
      <c r="F92" s="414"/>
      <c r="G92" s="414"/>
      <c r="H92" s="414"/>
      <c r="I92" s="414"/>
      <c r="J92" s="414"/>
      <c r="K92" s="414"/>
      <c r="L92" s="414"/>
      <c r="M92" s="414"/>
      <c r="N92" s="414"/>
      <c r="O92" s="414"/>
      <c r="P92" s="415"/>
    </row>
    <row r="93" spans="1:16" ht="13.5" thickTop="1">
      <c r="A93" s="298"/>
      <c r="B93" s="298"/>
      <c r="C93" s="298"/>
      <c r="D93" s="298"/>
      <c r="E93" s="298"/>
      <c r="F93" s="298"/>
      <c r="G93" s="298"/>
      <c r="H93" s="298"/>
      <c r="I93" s="298"/>
      <c r="J93" s="298"/>
      <c r="K93" s="298"/>
      <c r="L93" s="298"/>
      <c r="M93" s="298"/>
      <c r="N93" s="298"/>
      <c r="O93" s="298"/>
      <c r="P93" s="299"/>
    </row>
  </sheetData>
  <mergeCells count="77">
    <mergeCell ref="C81:O82"/>
    <mergeCell ref="C83:O84"/>
    <mergeCell ref="K90:O91"/>
    <mergeCell ref="C91:E91"/>
    <mergeCell ref="M63:N63"/>
    <mergeCell ref="M64:N64"/>
    <mergeCell ref="C65:N65"/>
    <mergeCell ref="C67:N67"/>
    <mergeCell ref="C77:O77"/>
    <mergeCell ref="C78:O78"/>
    <mergeCell ref="C57:N57"/>
    <mergeCell ref="C58:O60"/>
    <mergeCell ref="C61:I61"/>
    <mergeCell ref="M61:N61"/>
    <mergeCell ref="C62:I62"/>
    <mergeCell ref="M62:N62"/>
    <mergeCell ref="C55:N55"/>
    <mergeCell ref="C45:I45"/>
    <mergeCell ref="M45:N45"/>
    <mergeCell ref="C46:N46"/>
    <mergeCell ref="C47:O49"/>
    <mergeCell ref="C50:I50"/>
    <mergeCell ref="M50:N50"/>
    <mergeCell ref="M51:N51"/>
    <mergeCell ref="M52:N52"/>
    <mergeCell ref="M53:N53"/>
    <mergeCell ref="C54:I54"/>
    <mergeCell ref="M54:N54"/>
    <mergeCell ref="C39:N39"/>
    <mergeCell ref="C40:O42"/>
    <mergeCell ref="C43:I43"/>
    <mergeCell ref="M43:N43"/>
    <mergeCell ref="C44:I44"/>
    <mergeCell ref="M44:N44"/>
    <mergeCell ref="C38:J38"/>
    <mergeCell ref="M38:N38"/>
    <mergeCell ref="M30:N30"/>
    <mergeCell ref="C31:G31"/>
    <mergeCell ref="H31:I31"/>
    <mergeCell ref="J31:K31"/>
    <mergeCell ref="M31:N31"/>
    <mergeCell ref="C32:N32"/>
    <mergeCell ref="C33:O35"/>
    <mergeCell ref="C36:J36"/>
    <mergeCell ref="M36:N36"/>
    <mergeCell ref="C37:J37"/>
    <mergeCell ref="M37:N37"/>
    <mergeCell ref="C28:G28"/>
    <mergeCell ref="H28:I28"/>
    <mergeCell ref="J28:K28"/>
    <mergeCell ref="M28:N28"/>
    <mergeCell ref="C29:G29"/>
    <mergeCell ref="H29:I29"/>
    <mergeCell ref="J29:K29"/>
    <mergeCell ref="M29:N29"/>
    <mergeCell ref="C25:O27"/>
    <mergeCell ref="L11:L13"/>
    <mergeCell ref="M11:M13"/>
    <mergeCell ref="N11:N13"/>
    <mergeCell ref="O11:O13"/>
    <mergeCell ref="D13:K13"/>
    <mergeCell ref="C17:F17"/>
    <mergeCell ref="C21:O21"/>
    <mergeCell ref="D23:L23"/>
    <mergeCell ref="M23:N23"/>
    <mergeCell ref="D24:L24"/>
    <mergeCell ref="M24:N24"/>
    <mergeCell ref="C5:O5"/>
    <mergeCell ref="C7:C13"/>
    <mergeCell ref="D7:K7"/>
    <mergeCell ref="L7:O8"/>
    <mergeCell ref="D8:K8"/>
    <mergeCell ref="D9:K9"/>
    <mergeCell ref="L9:L10"/>
    <mergeCell ref="M9:O10"/>
    <mergeCell ref="D10:K10"/>
    <mergeCell ref="D11:K1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P24"/>
  <sheetViews>
    <sheetView workbookViewId="0">
      <selection activeCell="M24" sqref="M24"/>
    </sheetView>
  </sheetViews>
  <sheetFormatPr baseColWidth="10" defaultRowHeight="12.75"/>
  <cols>
    <col min="1" max="1" width="1.28515625" style="101" customWidth="1"/>
    <col min="2" max="2" width="37.85546875" style="100" customWidth="1"/>
    <col min="3" max="3" width="26" style="100" customWidth="1"/>
    <col min="4" max="4" width="14" style="101" customWidth="1"/>
    <col min="5" max="5" width="9" style="101" bestFit="1" customWidth="1"/>
    <col min="6" max="6" width="14" style="101" bestFit="1" customWidth="1"/>
    <col min="7" max="7" width="14" style="101" customWidth="1"/>
    <col min="8" max="8" width="4.140625" style="101" customWidth="1"/>
    <col min="9" max="9" width="9.85546875" style="101" bestFit="1" customWidth="1"/>
    <col min="10" max="10" width="2.7109375" style="101" bestFit="1" customWidth="1"/>
    <col min="11" max="12" width="13.28515625" style="101" bestFit="1" customWidth="1"/>
    <col min="13" max="13" width="12.85546875" style="101" bestFit="1" customWidth="1"/>
    <col min="14" max="14" width="14.85546875" style="101" bestFit="1" customWidth="1"/>
    <col min="15" max="15" width="11.42578125" style="101"/>
    <col min="16" max="16" width="11.42578125" style="102"/>
    <col min="17" max="16384" width="11.42578125" style="101"/>
  </cols>
  <sheetData>
    <row r="1" spans="2:16" ht="13.5" thickBot="1"/>
    <row r="2" spans="2:16" ht="26.25" thickBot="1">
      <c r="B2" s="605" t="s">
        <v>114</v>
      </c>
      <c r="C2" s="605"/>
      <c r="D2" s="605"/>
      <c r="E2" s="605"/>
      <c r="F2" s="605"/>
      <c r="G2" s="605"/>
      <c r="H2" s="103"/>
      <c r="I2" s="606" t="s">
        <v>115</v>
      </c>
      <c r="J2" s="607"/>
      <c r="K2" s="607"/>
      <c r="L2" s="607"/>
      <c r="M2" s="607"/>
      <c r="N2" s="608"/>
    </row>
    <row r="3" spans="2:16" ht="21" thickBot="1">
      <c r="B3" s="104" t="s">
        <v>9</v>
      </c>
      <c r="C3" s="105" t="s">
        <v>116</v>
      </c>
      <c r="D3" s="105" t="s">
        <v>117</v>
      </c>
      <c r="E3" s="105" t="s">
        <v>11</v>
      </c>
      <c r="F3" s="105" t="s">
        <v>12</v>
      </c>
      <c r="G3" s="106" t="s">
        <v>96</v>
      </c>
      <c r="H3" s="103"/>
      <c r="I3" s="107"/>
      <c r="J3" s="108"/>
      <c r="K3" s="108"/>
      <c r="L3" s="108"/>
      <c r="M3" s="108"/>
      <c r="N3" s="109"/>
      <c r="O3" s="101" t="s">
        <v>118</v>
      </c>
      <c r="P3" s="110">
        <f>+AIU!J51</f>
        <v>0.35010000000000002</v>
      </c>
    </row>
    <row r="4" spans="2:16">
      <c r="B4" s="111" t="s">
        <v>119</v>
      </c>
      <c r="C4" s="112"/>
      <c r="D4" s="113" t="s">
        <v>120</v>
      </c>
      <c r="E4" s="113">
        <v>1</v>
      </c>
      <c r="F4" s="114">
        <v>1700</v>
      </c>
      <c r="G4" s="115">
        <f>+E4*F4</f>
        <v>1700</v>
      </c>
      <c r="H4" s="116"/>
      <c r="I4" s="117"/>
      <c r="J4" s="108"/>
      <c r="K4" s="108"/>
      <c r="L4" s="108"/>
      <c r="M4" s="108"/>
      <c r="N4" s="109"/>
    </row>
    <row r="5" spans="2:16">
      <c r="B5" s="118" t="s">
        <v>121</v>
      </c>
      <c r="C5" s="119"/>
      <c r="D5" s="120" t="s">
        <v>122</v>
      </c>
      <c r="E5" s="120">
        <v>0.03</v>
      </c>
      <c r="F5" s="121">
        <f>7000</f>
        <v>7000</v>
      </c>
      <c r="G5" s="122">
        <f t="shared" ref="G5:G15" si="0">+E5*F5</f>
        <v>210</v>
      </c>
      <c r="H5" s="116"/>
      <c r="I5" s="117"/>
      <c r="J5" s="108"/>
      <c r="K5" s="108"/>
      <c r="L5" s="108"/>
      <c r="M5" s="108"/>
      <c r="N5" s="109"/>
    </row>
    <row r="6" spans="2:16">
      <c r="B6" s="118" t="s">
        <v>123</v>
      </c>
      <c r="C6" s="119"/>
      <c r="D6" s="120" t="s">
        <v>120</v>
      </c>
      <c r="E6" s="120">
        <v>6</v>
      </c>
      <c r="F6" s="121">
        <f>50</f>
        <v>50</v>
      </c>
      <c r="G6" s="122">
        <f t="shared" si="0"/>
        <v>300</v>
      </c>
      <c r="H6" s="116"/>
      <c r="I6" s="117"/>
      <c r="J6" s="108"/>
      <c r="K6" s="123"/>
      <c r="L6" s="108"/>
      <c r="M6" s="108"/>
      <c r="N6" s="109"/>
    </row>
    <row r="7" spans="2:16">
      <c r="B7" s="118" t="s">
        <v>124</v>
      </c>
      <c r="C7" s="120" t="s">
        <v>125</v>
      </c>
      <c r="D7" s="120" t="s">
        <v>122</v>
      </c>
      <c r="E7" s="120">
        <v>0.01</v>
      </c>
      <c r="F7" s="121">
        <f>+((23800+15900)/2)</f>
        <v>19850</v>
      </c>
      <c r="G7" s="122">
        <f t="shared" si="0"/>
        <v>198.5</v>
      </c>
      <c r="H7" s="116"/>
      <c r="I7" s="117"/>
      <c r="J7" s="108"/>
      <c r="K7" s="108"/>
      <c r="L7" s="108"/>
      <c r="M7" s="108"/>
      <c r="N7" s="109"/>
    </row>
    <row r="8" spans="2:16">
      <c r="B8" s="118" t="s">
        <v>126</v>
      </c>
      <c r="C8" s="119"/>
      <c r="D8" s="120" t="s">
        <v>122</v>
      </c>
      <c r="E8" s="120">
        <v>0.01</v>
      </c>
      <c r="F8" s="121">
        <f>7933</f>
        <v>7933</v>
      </c>
      <c r="G8" s="122">
        <f t="shared" si="0"/>
        <v>79.33</v>
      </c>
      <c r="H8" s="116"/>
      <c r="I8" s="117"/>
      <c r="J8" s="108"/>
      <c r="K8" s="108"/>
      <c r="L8" s="108"/>
      <c r="M8" s="108"/>
      <c r="N8" s="109"/>
    </row>
    <row r="9" spans="2:16" ht="13.5" thickBot="1">
      <c r="B9" s="126" t="s">
        <v>127</v>
      </c>
      <c r="C9" s="127"/>
      <c r="D9" s="128" t="s">
        <v>122</v>
      </c>
      <c r="E9" s="128">
        <v>22.2</v>
      </c>
      <c r="F9" s="129">
        <f>2.84</f>
        <v>2.84</v>
      </c>
      <c r="G9" s="130">
        <f t="shared" si="0"/>
        <v>63.047999999999995</v>
      </c>
      <c r="H9" s="131"/>
      <c r="I9" s="132"/>
      <c r="J9" s="108"/>
      <c r="K9" s="108"/>
      <c r="L9" s="108"/>
      <c r="M9" s="108"/>
      <c r="N9" s="109"/>
    </row>
    <row r="10" spans="2:16">
      <c r="B10" s="133"/>
      <c r="C10" s="133"/>
      <c r="D10" s="108"/>
      <c r="E10" s="108"/>
      <c r="F10" s="131"/>
      <c r="G10" s="131"/>
      <c r="H10" s="131"/>
      <c r="I10" s="132">
        <f>SUM(G4:G9)</f>
        <v>2550.8779999999997</v>
      </c>
      <c r="J10" s="108">
        <v>24</v>
      </c>
      <c r="K10" s="116">
        <f>+J10*I10</f>
        <v>61221.071999999993</v>
      </c>
      <c r="L10" s="134">
        <v>30</v>
      </c>
      <c r="M10" s="135">
        <f>+L10*K10*L12</f>
        <v>4591580.3999999994</v>
      </c>
      <c r="N10" s="109"/>
    </row>
    <row r="11" spans="2:16">
      <c r="B11" s="133"/>
      <c r="C11" s="133"/>
      <c r="D11" s="108"/>
      <c r="E11" s="108"/>
      <c r="F11" s="131"/>
      <c r="G11" s="131"/>
      <c r="H11" s="131"/>
      <c r="I11" s="132"/>
      <c r="J11" s="108"/>
      <c r="K11" s="108"/>
      <c r="L11" s="108"/>
      <c r="M11" s="108"/>
      <c r="N11" s="109"/>
    </row>
    <row r="12" spans="2:16">
      <c r="B12" s="136"/>
      <c r="C12" s="136"/>
      <c r="D12" s="137"/>
      <c r="E12" s="137"/>
      <c r="F12" s="138"/>
      <c r="G12" s="138"/>
      <c r="H12" s="138"/>
      <c r="I12" s="117"/>
      <c r="J12" s="108"/>
      <c r="K12" s="108"/>
      <c r="L12" s="140">
        <v>2.5</v>
      </c>
      <c r="M12" s="108"/>
      <c r="N12" s="109"/>
    </row>
    <row r="13" spans="2:16" ht="25.5">
      <c r="B13" s="124" t="s">
        <v>129</v>
      </c>
      <c r="C13" s="119" t="s">
        <v>130</v>
      </c>
      <c r="D13" s="120" t="s">
        <v>120</v>
      </c>
      <c r="E13" s="120">
        <v>2</v>
      </c>
      <c r="F13" s="121">
        <v>150000</v>
      </c>
      <c r="G13" s="122">
        <f t="shared" si="0"/>
        <v>300000</v>
      </c>
      <c r="H13" s="116"/>
      <c r="I13" s="117"/>
      <c r="J13" s="108"/>
      <c r="K13" s="139">
        <f t="shared" ref="K13:K16" si="1">+G13</f>
        <v>300000</v>
      </c>
      <c r="L13" s="108">
        <v>1</v>
      </c>
      <c r="M13" s="139">
        <f t="shared" ref="M13:M16" si="2">+L13*K13</f>
        <v>300000</v>
      </c>
      <c r="N13" s="109"/>
    </row>
    <row r="14" spans="2:16" ht="25.5">
      <c r="B14" s="124" t="s">
        <v>131</v>
      </c>
      <c r="C14" s="119"/>
      <c r="D14" s="120" t="s">
        <v>120</v>
      </c>
      <c r="E14" s="120">
        <v>1</v>
      </c>
      <c r="F14" s="121">
        <f>89911</f>
        <v>89911</v>
      </c>
      <c r="G14" s="122">
        <f t="shared" si="0"/>
        <v>89911</v>
      </c>
      <c r="H14" s="116"/>
      <c r="I14" s="117"/>
      <c r="J14" s="108"/>
      <c r="K14" s="139">
        <f t="shared" si="1"/>
        <v>89911</v>
      </c>
      <c r="L14" s="108">
        <v>1</v>
      </c>
      <c r="M14" s="139">
        <f t="shared" si="2"/>
        <v>89911</v>
      </c>
      <c r="N14" s="109"/>
    </row>
    <row r="15" spans="2:16">
      <c r="B15" s="118" t="s">
        <v>133</v>
      </c>
      <c r="C15" s="119" t="s">
        <v>132</v>
      </c>
      <c r="D15" s="120" t="s">
        <v>120</v>
      </c>
      <c r="E15" s="120">
        <v>30</v>
      </c>
      <c r="F15" s="125">
        <v>529</v>
      </c>
      <c r="G15" s="122">
        <f t="shared" si="0"/>
        <v>15870</v>
      </c>
      <c r="H15" s="116"/>
      <c r="I15" s="117"/>
      <c r="J15" s="108"/>
      <c r="K15" s="139">
        <f t="shared" si="1"/>
        <v>15870</v>
      </c>
      <c r="L15" s="108">
        <v>2.5</v>
      </c>
      <c r="M15" s="139">
        <f t="shared" si="2"/>
        <v>39675</v>
      </c>
      <c r="N15" s="109"/>
    </row>
    <row r="16" spans="2:16" ht="39" thickBot="1">
      <c r="B16" s="141"/>
      <c r="C16" s="142" t="s">
        <v>134</v>
      </c>
      <c r="D16" s="128" t="s">
        <v>128</v>
      </c>
      <c r="E16" s="128">
        <v>24</v>
      </c>
      <c r="F16" s="143">
        <v>12000</v>
      </c>
      <c r="G16" s="144">
        <f>+E16*F16</f>
        <v>288000</v>
      </c>
      <c r="H16" s="116"/>
      <c r="I16" s="117"/>
      <c r="J16" s="108"/>
      <c r="K16" s="139">
        <f t="shared" si="1"/>
        <v>288000</v>
      </c>
      <c r="L16" s="140">
        <v>2.5</v>
      </c>
      <c r="M16" s="139">
        <f t="shared" si="2"/>
        <v>720000</v>
      </c>
      <c r="N16" s="109"/>
    </row>
    <row r="17" spans="2:14" ht="16.5" thickBot="1">
      <c r="B17" s="100" t="s">
        <v>445</v>
      </c>
      <c r="G17" s="145"/>
      <c r="H17" s="145"/>
      <c r="I17" s="146">
        <f>SUM(G13:G16)</f>
        <v>693781</v>
      </c>
      <c r="J17" s="108"/>
      <c r="K17" s="139">
        <f>+I17</f>
        <v>693781</v>
      </c>
      <c r="L17" s="108"/>
      <c r="M17" s="147">
        <f>SUM(M13:M16)</f>
        <v>1149586</v>
      </c>
      <c r="N17" s="148">
        <f>ROUND(M17+M10,1)</f>
        <v>5741166.4000000004</v>
      </c>
    </row>
    <row r="18" spans="2:14" ht="16.5" thickBot="1">
      <c r="B18" s="609" t="s">
        <v>135</v>
      </c>
      <c r="C18" s="609"/>
      <c r="D18" s="609"/>
      <c r="E18" s="609"/>
      <c r="F18" s="609"/>
      <c r="G18" s="609"/>
      <c r="H18" s="149"/>
      <c r="I18" s="150"/>
      <c r="J18" s="151"/>
      <c r="K18" s="151"/>
      <c r="L18" s="151"/>
      <c r="M18" s="151"/>
      <c r="N18" s="152"/>
    </row>
    <row r="19" spans="2:14" ht="55.5" customHeight="1">
      <c r="B19" s="610" t="s">
        <v>441</v>
      </c>
      <c r="C19" s="610"/>
      <c r="D19" s="610"/>
      <c r="E19" s="610"/>
      <c r="F19" s="610"/>
      <c r="G19" s="610"/>
      <c r="K19" s="101" t="s">
        <v>118</v>
      </c>
      <c r="L19" s="153">
        <v>0.35010000000000002</v>
      </c>
      <c r="M19" s="154" t="s">
        <v>136</v>
      </c>
      <c r="N19" s="155">
        <f>ROUND(N17*1.3501,0)</f>
        <v>7751149</v>
      </c>
    </row>
    <row r="20" spans="2:14" ht="12.75" hidden="1" customHeight="1">
      <c r="B20" s="610"/>
      <c r="C20" s="610"/>
      <c r="D20" s="610"/>
      <c r="E20" s="610"/>
      <c r="F20" s="610"/>
      <c r="G20" s="610"/>
      <c r="K20" s="101" t="s">
        <v>118</v>
      </c>
      <c r="L20" s="153">
        <f>P3</f>
        <v>0.35010000000000002</v>
      </c>
      <c r="M20" s="154" t="s">
        <v>136</v>
      </c>
      <c r="N20" s="155">
        <f>ROUND(N17*(1+P3),0)</f>
        <v>7751149</v>
      </c>
    </row>
    <row r="21" spans="2:14">
      <c r="G21" s="145"/>
      <c r="K21" s="156"/>
      <c r="L21" s="156"/>
      <c r="M21" s="156"/>
    </row>
    <row r="22" spans="2:14">
      <c r="K22" s="156"/>
    </row>
    <row r="23" spans="2:14">
      <c r="L23" s="157"/>
      <c r="N23" s="442"/>
    </row>
    <row r="24" spans="2:14">
      <c r="N24" s="442"/>
    </row>
  </sheetData>
  <mergeCells count="4">
    <mergeCell ref="B2:G2"/>
    <mergeCell ref="I2:N2"/>
    <mergeCell ref="B18:G18"/>
    <mergeCell ref="B19:G20"/>
  </mergeCells>
  <pageMargins left="0.7" right="0.7" top="0.75" bottom="0.75" header="0.3" footer="0.3"/>
  <pageSetup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PRESUPUESTO OFICIAL</vt:lpstr>
      <vt:lpstr>PROPUESTA ECONOMICA</vt:lpstr>
      <vt:lpstr>APU</vt:lpstr>
      <vt:lpstr>AIU</vt:lpstr>
      <vt:lpstr>INDICAR EL CODIGO DEL ITEM</vt:lpstr>
      <vt:lpstr>PROTOCOLO DE BIOSEGURIDAD</vt:lpstr>
      <vt:lpstr>'PRESUPUESTO OFICIAL'!Área_de_impresión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Vanessa Avila Hernandez</cp:lastModifiedBy>
  <cp:lastPrinted>2021-03-09T18:38:48Z</cp:lastPrinted>
  <dcterms:created xsi:type="dcterms:W3CDTF">2021-02-15T16:28:47Z</dcterms:created>
  <dcterms:modified xsi:type="dcterms:W3CDTF">2021-03-15T18:53:09Z</dcterms:modified>
</cp:coreProperties>
</file>