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USER\Desktop\INVITACION PUBLICA 2021\"/>
    </mc:Choice>
  </mc:AlternateContent>
  <xr:revisionPtr revIDLastSave="0" documentId="8_{8DE5441D-8E45-459D-8531-EE8C8B7041EF}" xr6:coauthVersionLast="46" xr6:coauthVersionMax="46" xr10:uidLastSave="{00000000-0000-0000-0000-000000000000}"/>
  <bookViews>
    <workbookView xWindow="-120" yWindow="-120" windowWidth="29040" windowHeight="15840" xr2:uid="{9865F4AA-5D02-4425-86ED-239C5880D1E7}"/>
  </bookViews>
  <sheets>
    <sheet name="Hoja3" sheetId="3" r:id="rId1"/>
  </sheets>
  <definedNames>
    <definedName name="_xlnm._FilterDatabase" localSheetId="0" hidden="1">Hoja3!$A$16:$G$16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8" i="3" l="1"/>
  <c r="G128" i="3" s="1"/>
  <c r="F114" i="3"/>
  <c r="G114" i="3" s="1"/>
  <c r="F113" i="3"/>
  <c r="G113" i="3" s="1"/>
  <c r="G131" i="3"/>
  <c r="G130" i="3"/>
  <c r="G129" i="3"/>
  <c r="G127" i="3"/>
  <c r="G123" i="3"/>
  <c r="G122" i="3"/>
  <c r="G121" i="3"/>
  <c r="G120" i="3"/>
  <c r="G119" i="3"/>
  <c r="G118" i="3"/>
  <c r="G117" i="3"/>
  <c r="G116" i="3"/>
  <c r="G115" i="3"/>
  <c r="G111" i="3"/>
  <c r="G110" i="3"/>
  <c r="G109" i="3"/>
  <c r="G108" i="3"/>
  <c r="G107" i="3"/>
  <c r="G106" i="3"/>
  <c r="G105" i="3"/>
  <c r="G104" i="3"/>
  <c r="G103" i="3"/>
  <c r="G102" i="3"/>
  <c r="G101" i="3"/>
  <c r="G100" i="3"/>
  <c r="G99" i="3"/>
  <c r="G98" i="3"/>
  <c r="G97" i="3"/>
  <c r="G96" i="3"/>
  <c r="G95" i="3"/>
  <c r="G94" i="3"/>
  <c r="G93"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F133" i="3"/>
  <c r="G133" i="3" s="1"/>
  <c r="F132" i="3"/>
  <c r="G132" i="3" s="1"/>
  <c r="F131" i="3"/>
  <c r="F130" i="3"/>
  <c r="F129" i="3"/>
  <c r="F127" i="3"/>
  <c r="F126" i="3"/>
  <c r="G126" i="3" s="1"/>
  <c r="F125" i="3"/>
  <c r="G125" i="3" s="1"/>
  <c r="F123" i="3"/>
  <c r="F122" i="3"/>
  <c r="F121" i="3"/>
  <c r="F120" i="3"/>
  <c r="F119" i="3"/>
  <c r="F118" i="3"/>
  <c r="F117" i="3"/>
  <c r="F116" i="3"/>
  <c r="F115" i="3"/>
  <c r="F112" i="3"/>
  <c r="G112" i="3" s="1"/>
  <c r="F111" i="3"/>
  <c r="F110" i="3"/>
  <c r="F109" i="3"/>
  <c r="F108" i="3"/>
  <c r="F107" i="3"/>
  <c r="F106" i="3"/>
  <c r="F105" i="3"/>
  <c r="F104" i="3"/>
  <c r="F103" i="3"/>
  <c r="F102" i="3"/>
  <c r="F101" i="3"/>
  <c r="F100" i="3"/>
  <c r="F99" i="3"/>
  <c r="F98" i="3"/>
  <c r="F97" i="3"/>
  <c r="F96" i="3"/>
  <c r="F95" i="3"/>
  <c r="F94" i="3"/>
  <c r="F93" i="3"/>
  <c r="F92" i="3"/>
  <c r="G92" i="3" s="1"/>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G49" i="3" s="1"/>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24" i="3" l="1"/>
  <c r="G124" i="3" s="1"/>
  <c r="G134" i="3"/>
</calcChain>
</file>

<file path=xl/sharedStrings.xml><?xml version="1.0" encoding="utf-8"?>
<sst xmlns="http://schemas.openxmlformats.org/spreadsheetml/2006/main" count="264" uniqueCount="156">
  <si>
    <t>DESCRIPCIÓN</t>
  </si>
  <si>
    <t>VALOR TOTAL</t>
  </si>
  <si>
    <t>BITACORA REMISION DE URGENCIAS 1/16 (1)</t>
  </si>
  <si>
    <t>CARNET ADULTO MAYOR</t>
  </si>
  <si>
    <t>CARNET C Y D NIÑAS 24 - 18 1712425</t>
  </si>
  <si>
    <t>CARNET C Y D NIÑOS DE 3 AÑOS A 18 AÑOS</t>
  </si>
  <si>
    <t>CARNET DE SALUD INFANTIL</t>
  </si>
  <si>
    <t>CARNET DE SALUD MIS MEJORES AÑOS</t>
  </si>
  <si>
    <t>CARNET PROG CONTROL RIESGO CARDIOVASCULA</t>
  </si>
  <si>
    <t>CARNET PROG SALUD MATERNO PERINATAL</t>
  </si>
  <si>
    <t>CARNET PROGRAMA HIPERTENSION Y DIABETES</t>
  </si>
  <si>
    <t>CERTIFICADO MEDICO</t>
  </si>
  <si>
    <t>CONSENTIMIENTO INF PROCEDIMIENTOS ENFERM FROTIS DE FLUJO VAGINAL MENOR DE EDAD</t>
  </si>
  <si>
    <t>CONSENTIMIENTO INFORMADO ENDODONCIA CART</t>
  </si>
  <si>
    <t>CONSENTIMIENTO INFORMADO FISIOTERAPIA</t>
  </si>
  <si>
    <t>CONSENTIMIENTO INFORMADO PRUEBA VIH</t>
  </si>
  <si>
    <t>CONTROL DE ESTERILIZACION</t>
  </si>
  <si>
    <t>FICHA EPIDEMIOLOGICA PROGRAM SALUD ORAL</t>
  </si>
  <si>
    <t>FOLLETO SALUD ORAL GESTANTE</t>
  </si>
  <si>
    <t>FORMATO ATENCION PLANIFICACION FAMIL CAR</t>
  </si>
  <si>
    <t>FORMATO ATENCION PRIORITARIA (TRIAGE)</t>
  </si>
  <si>
    <t>FORMATO CARTA DENTAL PERIODICO CARTA</t>
  </si>
  <si>
    <t>FORMATO CERTIFICADO ODONTOLOGICO</t>
  </si>
  <si>
    <t>FORMATO COMPROMISO CONTROL PRENATAL</t>
  </si>
  <si>
    <t>FORMATO CONSENTIMIENTO INFORMADO PARA ACTOS DE CUIDADO EN ENFERMERÍA</t>
  </si>
  <si>
    <t>FORMATO CONTROL DE LIQUIDOS</t>
  </si>
  <si>
    <t>FORMATO DE EVALUACION EXAMEN DE MAMA</t>
  </si>
  <si>
    <t>FORMATO DE INSTRUCCIONES PARA CIRUGÍA</t>
  </si>
  <si>
    <t>FORMATO DE QUEJAS Y RECLAMOS</t>
  </si>
  <si>
    <t>FORMATO EVALUACION PSICOLOGICA OFICIO</t>
  </si>
  <si>
    <t>FORMATO Historia Clinica DE APERTURA TAMAÑO CARTA</t>
  </si>
  <si>
    <t>FORMATO HISTORIA CLINICA PERINATAL CARTA</t>
  </si>
  <si>
    <t>FORMATO HISTORIA CLINICA PRENATAL</t>
  </si>
  <si>
    <t>FORMATO HOJA DE EVOLUCION MEDICA</t>
  </si>
  <si>
    <t>FORMATO KARDEX DE LABORATORIO</t>
  </si>
  <si>
    <t>FORMATO PARADA DE SEGURIDAD</t>
  </si>
  <si>
    <t>FORMATO PROGRAMACION SALAS DE CIRUGIA</t>
  </si>
  <si>
    <t>FORMATO REGISTRO PSICOLOGIA CARTA</t>
  </si>
  <si>
    <t>FORMATO REPORTE DE MATERIAL UTILIZADO EN UNA SALA DE CIRUGÍA</t>
  </si>
  <si>
    <t>FORMATO SERVICIO DE FISIOTERAPIA</t>
  </si>
  <si>
    <t>FORMATO TOMA DE CITOLOGÍA CERVICOVAGINAL</t>
  </si>
  <si>
    <t>FORMATO-HOJA- DE RECUENTO QUIRURGICO</t>
  </si>
  <si>
    <t>FORMATOS DE REFERENCIA Y CONTRAFERENCIA</t>
  </si>
  <si>
    <t>FORMULA MEDICA</t>
  </si>
  <si>
    <t>HISTORIA CLINICA FISIOTERAPIA</t>
  </si>
  <si>
    <t>HISTORIA CLINICA MEDICA</t>
  </si>
  <si>
    <t>HISTORIA CLINICA ODONTOLOGICA</t>
  </si>
  <si>
    <t>HISTORIA CLINICA PSICOLOGIA</t>
  </si>
  <si>
    <t>HISTORIA CLINICA URGENCIAS ODONTOLO CART</t>
  </si>
  <si>
    <t>INCAPACIDAD MEDICA</t>
  </si>
  <si>
    <t>MODELO CONSENTIMIENTO INFORMADO PARA EL TRATAMIENTO FARMACOLOGICO DE LEISHMANIASIS</t>
  </si>
  <si>
    <t>MODELO CONSENTIMIENTO INFORMADO PARA TOME DE MUESTRAS EXÁMENES F.F.V.F.U EN EL LABORATORIO CLÍNICO</t>
  </si>
  <si>
    <t>MODELO CONSENTIMIENTO INFORMADO TRATAMIENTO SAHOS</t>
  </si>
  <si>
    <t>PENDONES</t>
  </si>
  <si>
    <t>PULSERA DE IDENTIFICACION POR COLORES ADHESIVA</t>
  </si>
  <si>
    <t>SOLICITUD COPIA HISTORIA CLINICA</t>
  </si>
  <si>
    <t>SOLICITUD EXAMEN LABORATORIO CLINICO</t>
  </si>
  <si>
    <t>VALORACION PREANESTESIA</t>
  </si>
  <si>
    <t>VOLANTE</t>
  </si>
  <si>
    <t>FORMULARIO No. 4</t>
  </si>
  <si>
    <t>VALORACIÓN DE LA PROPUESTA ECONÓMICA</t>
  </si>
  <si>
    <t>Señor</t>
  </si>
  <si>
    <t>OFICIAL GESTIÓN ADMINISTRATIVA</t>
  </si>
  <si>
    <t>DISPENSARIO MEDICO ORIENTE</t>
  </si>
  <si>
    <t>Ciudad</t>
  </si>
  <si>
    <t>El suscrito WILLIAM COBO JIMENEZ, obrando en nombre de persona natural, propietario del establecimiento de comercio Comercializadora WILLMAR, de conformidad con lo establecido en la presente Invitación del presente proceso de Selección, adelantado por EL DISPENSARIO MEDICO ORIENTE, por medio de la presente, oferto de forma irrevocable y como descuento fijo, para la celebración del contrato que es objeto el presente proceso, y en consecuencia, ofrezco entregar los servicios bajo las características técnicas establecidas para tal en la presente Invitación, en los términos y conforme a las condiciones y cantidades establecidas</t>
  </si>
  <si>
    <t xml:space="preserve">MEDIDA O CANTIDAD </t>
  </si>
  <si>
    <t>VALOR UNITARIO</t>
  </si>
  <si>
    <t>IVA (CUANDOAPLIQUE)</t>
  </si>
  <si>
    <t>VALOR UNITARIO + IVA</t>
  </si>
  <si>
    <t>FORMATO EXAMENES VARIOS TAMAÑO 1/4 OFICIO</t>
  </si>
  <si>
    <t xml:space="preserve">Se revisarán las operaciones aritméticas elaboradas por el proponente en el formulario económico VALORACIÓN DE LA PROPUESTA ECONOMICA. </t>
  </si>
  <si>
    <t>Las ofertas serán analizadas para determinar si en los cálculos se han cometido errores en las operaciones aritméticas, en cuyo caso y para efectos de evaluación y selección EL MINISTERIO DE DEFENSA NACIONAL- DIRECCION GENERAL DE SANIDAD MILITAR - DIRECCION DE SANIDAD EJERCITO – DISPENSARIO MEDICO ORIENTE (COMITÉ ECONOMICO) realizará las correcciones necesarias y este Valor Corregido se tendrá en cuenta, tanto para la evaluación como para la adjudicación.</t>
  </si>
  <si>
    <t xml:space="preserve">La propuesta deberá ser presentada en forma detallada  discriminando el valor del IVA (cuando aplique), calculándolo con dos decimales. Los valores unitarios deberán estar determinados sin decimales. Y los valores totales deberán estar calculados con dos decimales, no realizar aproximaciones sobre estas casillas. </t>
  </si>
  <si>
    <t xml:space="preserve">En caso que el porcentaje del IVA sea diferente al 19%, se solicita al oferente determinar de forma clara el porcentaje aplicado. </t>
  </si>
  <si>
    <r>
      <t xml:space="preserve">NOTA: </t>
    </r>
    <r>
      <rPr>
        <sz val="10"/>
        <color rgb="FF000000"/>
        <rFont val="Arial Narrow"/>
        <family val="2"/>
      </rPr>
      <t xml:space="preserve">Será requisito indispensable para la habilitación del oferente el diligenciamiento del cuadro anterior, en aras de que se evalúe los valores ofertados. </t>
    </r>
    <r>
      <rPr>
        <b/>
        <sz val="10"/>
        <color rgb="FF000000"/>
        <rFont val="Arial Narrow"/>
        <family val="2"/>
      </rPr>
      <t>EL OFERENTE DEBE DETERMINAR EL IVA APLICADO A LA OFERTA (CUANDO APLIQUE).</t>
    </r>
  </si>
  <si>
    <r>
      <t>·</t>
    </r>
    <r>
      <rPr>
        <sz val="7"/>
        <color theme="1"/>
        <rFont val="Times New Roman"/>
        <family val="1"/>
      </rPr>
      <t xml:space="preserve">       </t>
    </r>
    <r>
      <rPr>
        <sz val="10"/>
        <color theme="1"/>
        <rFont val="Arial Narrow"/>
        <family val="2"/>
      </rPr>
      <t>Los precios ofertados incluyen todos los costos directos e indirectos, como impuestos, tasas, sobretasas, demás.</t>
    </r>
  </si>
  <si>
    <r>
      <t>·</t>
    </r>
    <r>
      <rPr>
        <sz val="7"/>
        <color theme="1"/>
        <rFont val="Times New Roman"/>
        <family val="1"/>
      </rPr>
      <t xml:space="preserve">       </t>
    </r>
    <r>
      <rPr>
        <sz val="10"/>
        <color theme="1"/>
        <rFont val="Arial Narrow"/>
        <family val="2"/>
      </rPr>
      <t>El menor valor se referenciara a partir del ofrecimiento realizado por el oferente, tomando como punto de partida para determinar el menor precio y el precio identificado según la descripción.</t>
    </r>
  </si>
  <si>
    <r>
      <t xml:space="preserve">NOTA: </t>
    </r>
    <r>
      <rPr>
        <sz val="10"/>
        <color rgb="FF000000"/>
        <rFont val="Arial Narrow"/>
        <family val="2"/>
      </rPr>
      <t xml:space="preserve">Será requisito indispensable para la habilitación del oferente el diligenciamiento del cuadro anterior, en aras de que se evalúe los valores ofertados. </t>
    </r>
    <r>
      <rPr>
        <b/>
        <u/>
        <sz val="10"/>
        <color rgb="FF000000"/>
        <rFont val="Arial Narrow"/>
        <family val="2"/>
      </rPr>
      <t>La oferta económica debe incluirse en formato Excel.</t>
    </r>
  </si>
  <si>
    <t>Los precios ofertados incluyen todos los costos directos e indirectos, como impuestos, tasas, sobretasas y demás.</t>
  </si>
  <si>
    <t>La entidad podrá solicitar un elemento diferente a los relacionados en este anexo.</t>
  </si>
  <si>
    <t xml:space="preserve">Atentamente, </t>
  </si>
  <si>
    <t>WILLIAM COBO JIMENEZ</t>
  </si>
  <si>
    <t>CC No. 17.327.267 Villavicencio</t>
  </si>
  <si>
    <t>Comercializadora WILLMAR</t>
  </si>
  <si>
    <t>TOTAL PROPUESTA</t>
  </si>
  <si>
    <r>
      <t xml:space="preserve">PROCESO DE CONTRATACIÓN DE MÍNIMA CUANTÍA No.  </t>
    </r>
    <r>
      <rPr>
        <sz val="12"/>
        <color theme="1"/>
        <rFont val="Times New Roman"/>
        <family val="1"/>
      </rPr>
      <t>MI 035-DMORI-2021</t>
    </r>
  </si>
  <si>
    <t xml:space="preserve"> Apiay- Villavicencio (Meta). 12 de mayo de 2021</t>
  </si>
  <si>
    <t>BOLETA DE SALIDA DE PACIENTE</t>
  </si>
  <si>
    <t>CARNET C Y D NIÑAS 0- 36 MESES</t>
  </si>
  <si>
    <t>CONSENTIEMIENTO INFORMADO PARA REGISTRO PARA FFV MENOR DE EDAD</t>
  </si>
  <si>
    <t>CONSENTIMIENTO INF INTERRUPCION VOLUNTARIO EMBARAZO</t>
  </si>
  <si>
    <t>CONTROL DE CURVA TERMICA</t>
  </si>
  <si>
    <t>CONTROL DE GLUCOMETRIAS</t>
  </si>
  <si>
    <t>EDICION LIBROS REVISTAS ESCCRITOS Y TRAB</t>
  </si>
  <si>
    <t>FORMATO DE AUTORIZACIONES</t>
  </si>
  <si>
    <t>FORMATO ATENCIóN INTEGRAL AL LACTANTE DE 2 MESES</t>
  </si>
  <si>
    <t>FORMATO CONTROL DE MEDICAMENTOS</t>
  </si>
  <si>
    <t>FORMATO DE OPTOMETRIA</t>
  </si>
  <si>
    <t>FORMATO EXCUSA DEL SERVICIO TEMPORAL PERMANENTE</t>
  </si>
  <si>
    <t>FORMATO HOJA CONTROL NEUROLóGICO ADULTO</t>
  </si>
  <si>
    <t>FORMATO HOJA CONTROL NEUROLóGICO PEDIATRICA</t>
  </si>
  <si>
    <t>FORMATO HOJA DE RECUPERACIóN</t>
  </si>
  <si>
    <t>FORMATO KARDEX SERV. HOSP TAMAÑO CARTA</t>
  </si>
  <si>
    <t>FORMATO NOTAS DE ENFERMERÍA</t>
  </si>
  <si>
    <t>FORMATO ORDEN DE PROGRAMACIóN QUIRÚRGICA</t>
  </si>
  <si>
    <t>FORMATO REGISTRO DE ANESTESIOLOGÍA</t>
  </si>
  <si>
    <t>FORMATO SERVICIO DE AUDIOLOGÍA</t>
  </si>
  <si>
    <t>FORMATOS REGISTRO CONTROL DE ESTERILIZACIóN QUÍMICO BIOLóGICO</t>
  </si>
  <si>
    <t>FORMATOS SECCIóN DE ODONTOLOGÍA</t>
  </si>
  <si>
    <t>INFORMACION DE RESIDUOS HOSPITALARIOS</t>
  </si>
  <si>
    <t>MODELO CONSENTIMIENTO INFORMADO TRANSFUSIONAL</t>
  </si>
  <si>
    <t>PORTA PENDON</t>
  </si>
  <si>
    <t>RECETARIO OFICIAL PARA MEDICAMENTOS DE CONTROL ESPECIAL</t>
  </si>
  <si>
    <t>SEÑALIZACION EN VINILO ADHESIVO</t>
  </si>
  <si>
    <t>VANER IMPRESO PARA PREVENCION</t>
  </si>
  <si>
    <t>CONSENTIEMIENTO INFORMADO PARA REGISTRO PARA FFV</t>
  </si>
  <si>
    <t>CONSENTIMIENTO INFORMADO DE ODONTOPEDIATRIA</t>
  </si>
  <si>
    <t>CONSENTIMIENTO INFORMADO  PARA TOMA DE MUESTRA INFECCIONES RESPIRATORIAS</t>
  </si>
  <si>
    <t>CONSENTIMIENTO INFORMADOPARA TOMA DE MUESTRA MENOR   DE   EDAD Y/O ADULTO MAYOR QUE REQUIERE ACOMPAÑA</t>
  </si>
  <si>
    <t>ESCALA ABC INSTRUMENTAL PARA MIRA FUNCIONALIDAD ADULTO MAYOR</t>
  </si>
  <si>
    <t>ESCALA BARTHEL PARA VALORACION FUNCIONAL PARA EL ADULTO MAYOR</t>
  </si>
  <si>
    <t>ESCALA YESAVEGE IDENTIFICACION GRADO DEPRESION ADULTO MAYOR</t>
  </si>
  <si>
    <t>FOLLETO VARIOS: CAMPAÑA PROMOCION Y PREVENCION HABITOS SALUDABLES</t>
  </si>
  <si>
    <t>FOLLETO VARIOS: SALAS E.R.A</t>
  </si>
  <si>
    <t>FORMATO CONSENTIMIENTO INFORMADO Y DFECLARACION DE RIESGOS PARA POSIBLES COMPLIACIONES RELACIONADOS CON LA APLIACION DE ANESTESIA LOCAL</t>
  </si>
  <si>
    <t>FORMATO ALTERACIóN DEL CRECIMIENTO Y DESARROLLO NIÑA</t>
  </si>
  <si>
    <t>FORMATO ALTERACIóN DEL CRECIMIENTO Y DESARROLLO NIÑO</t>
  </si>
  <si>
    <t>FORMATO AUTORIZACIóN Y CONSENTIMIENTO PARA ´PROCEDIMIENTO QX</t>
  </si>
  <si>
    <t>FORMATO CONSENTIMIENTO INFORMADO PARA EXAMEN PRUEBA DE EMBARAZO EN MENORES DE EDAD</t>
  </si>
  <si>
    <t>FORMATO CONSENTIMIENTO INFORMADO PARA REALIZAR LA DETENCIóN DE METABOLITOS DE DROGAS EN ORINA, SUST PSICOACTIVAS</t>
  </si>
  <si>
    <t>FORMATO CONSENTIMIENTO INFORMADO PSICOLO</t>
  </si>
  <si>
    <t>FORMATO DE CONTROL ESPECIAL DE SIGNOS VITALES</t>
  </si>
  <si>
    <t>FORMATO DE RIESGO DE CAIDA EN EL ADULTO</t>
  </si>
  <si>
    <t>FORMATO HOJA DE GASTOS PROCEDIMIENTOS QUIRURGICOS</t>
  </si>
  <si>
    <t>FORMATO REGISTRO DE SIGNOS VITALES PARA LA ADMINISTRACIóN DEL TRATAMIENTO FARMACOLóGICO DE LEISHMANIASIS</t>
  </si>
  <si>
    <t>FORMATOS ESCALA RIESGO BIOPSICOSOCIAL</t>
  </si>
  <si>
    <t>FORMATO HOJA DE EVOLUCIóN DEPARTAMENTO DE REHABILITACIóN</t>
  </si>
  <si>
    <t>HOJA DE SOLICITUD ESTUDIO DE ESPECIMENES QUIRURGICOS</t>
  </si>
  <si>
    <t>MODELO CONSENTIMIENTO INFORMADO OXIGENO DOMICILIARIO</t>
  </si>
  <si>
    <t>MODELO CONSENTIMIENTO INFORMADO PARA TRATAMIENTO FARMACOLóGICO</t>
  </si>
  <si>
    <t>MODELO C ONSENTIMIENTO: INFORMADO PARA TERAPIA RESPIRATORIA</t>
  </si>
  <si>
    <t xml:space="preserve">AFICHES MEDIO PLIEGO </t>
  </si>
  <si>
    <t>UNIDAD</t>
  </si>
  <si>
    <t>RESMA 500 HOJAS</t>
  </si>
  <si>
    <t>TOMO MAXIMO 200 HOJAS</t>
  </si>
  <si>
    <t>TALONARIO X 50 HOJAS</t>
  </si>
  <si>
    <t>TALONARIOS CADA UNO DE 50 FORMULAS ORIGINAL Y COPIA</t>
  </si>
  <si>
    <t>TALONARIOS X 50 HOJAS</t>
  </si>
  <si>
    <t>TALONARIOS X 25 JUEGOS</t>
  </si>
  <si>
    <t>TALONARIOS X 50 FORMULAS</t>
  </si>
  <si>
    <t xml:space="preserve">TALONARIOS CADA UNO DE 50 FORMULAS ORIGINAL </t>
  </si>
  <si>
    <t>TALONARIOS CADA UNO DE 50 FORMULAS ORIGINAL</t>
  </si>
  <si>
    <t>LISTA DE CHEQUEO PARA SEGURIDAD DEL PACIENTE EN TRANSFUSION SANGUINEA</t>
  </si>
  <si>
    <t>MMPI II HOJAS DE RESPUESTA</t>
  </si>
  <si>
    <t xml:space="preserve">MIMENTAL TEST PARA DETERIORO COGNITIVO EN ADULTO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</si>
</sst>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Calibri"/>
      <family val="2"/>
      <scheme val="minor"/>
    </font>
    <font>
      <b/>
      <sz val="9"/>
      <color rgb="FF000000"/>
      <name val="Calibri"/>
      <family val="2"/>
    </font>
    <font>
      <sz val="9"/>
      <color rgb="FF000000"/>
      <name val="Calibri"/>
      <family val="2"/>
    </font>
    <font>
      <sz val="9"/>
      <color theme="1"/>
      <name val="Calibri"/>
      <family val="2"/>
    </font>
    <font>
      <sz val="11"/>
      <color theme="1"/>
      <name val="Calibri"/>
      <family val="2"/>
      <scheme val="minor"/>
    </font>
    <font>
      <sz val="12"/>
      <color theme="1"/>
      <name val="Times New Roman"/>
      <family val="1"/>
    </font>
    <font>
      <b/>
      <sz val="10"/>
      <color rgb="FF000000"/>
      <name val="Arial Narrow"/>
      <family val="2"/>
    </font>
    <font>
      <b/>
      <sz val="10"/>
      <color theme="1"/>
      <name val="Arial Narrow"/>
      <family val="2"/>
    </font>
    <font>
      <sz val="10"/>
      <color theme="1"/>
      <name val="Arial Narrow"/>
      <family val="2"/>
    </font>
    <font>
      <sz val="9"/>
      <name val="Calibri"/>
      <family val="2"/>
    </font>
    <font>
      <sz val="10"/>
      <color rgb="FF000000"/>
      <name val="Arial Narrow"/>
      <family val="2"/>
    </font>
    <font>
      <sz val="10"/>
      <color theme="1"/>
      <name val="Symbol"/>
      <family val="1"/>
      <charset val="2"/>
    </font>
    <font>
      <sz val="7"/>
      <color theme="1"/>
      <name val="Times New Roman"/>
      <family val="1"/>
    </font>
    <font>
      <b/>
      <u/>
      <sz val="10"/>
      <color rgb="FF000000"/>
      <name val="Arial Narrow"/>
      <family val="2"/>
    </font>
    <font>
      <sz val="12"/>
      <color theme="1"/>
      <name val="Arial Narrow"/>
      <family val="2"/>
    </font>
    <font>
      <sz val="11"/>
      <color rgb="FFFF0000"/>
      <name val="Calibri"/>
      <family val="2"/>
      <scheme val="minor"/>
    </font>
    <font>
      <sz val="8"/>
      <color rgb="FF231F20"/>
      <name val="Arial"/>
      <family val="2"/>
    </font>
    <font>
      <sz val="7"/>
      <color theme="1"/>
      <name val="Calibri"/>
      <family val="2"/>
      <scheme val="minor"/>
    </font>
    <font>
      <sz val="1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s>
  <cellStyleXfs count="2">
    <xf numFmtId="0" fontId="0" fillId="0" borderId="0"/>
    <xf numFmtId="43" fontId="4" fillId="0" borderId="0" applyFont="0" applyFill="0" applyBorder="0" applyAlignment="0" applyProtection="0"/>
  </cellStyleXfs>
  <cellXfs count="40">
    <xf numFmtId="0" fontId="0" fillId="0" borderId="0" xfId="0"/>
    <xf numFmtId="0" fontId="1" fillId="0" borderId="1" xfId="0" applyFont="1" applyFill="1" applyBorder="1" applyAlignment="1">
      <alignment horizontal="center" vertical="center" wrapText="1"/>
    </xf>
    <xf numFmtId="0" fontId="2" fillId="0" borderId="1" xfId="0" applyFont="1" applyFill="1" applyBorder="1" applyAlignment="1">
      <alignment vertical="center" wrapText="1"/>
    </xf>
    <xf numFmtId="43" fontId="2" fillId="0" borderId="1" xfId="1" applyFont="1" applyFill="1" applyBorder="1" applyAlignment="1">
      <alignment horizontal="right" vertical="center" wrapText="1"/>
    </xf>
    <xf numFmtId="1" fontId="0" fillId="0" borderId="0" xfId="0" applyNumberFormat="1" applyFill="1" applyAlignment="1">
      <alignment horizontal="center"/>
    </xf>
    <xf numFmtId="0" fontId="0" fillId="0" borderId="0" xfId="0" applyFill="1"/>
    <xf numFmtId="0" fontId="8" fillId="0" borderId="0" xfId="0" applyFont="1" applyFill="1" applyAlignment="1">
      <alignment horizontal="justify" vertical="center"/>
    </xf>
    <xf numFmtId="43" fontId="0" fillId="0" borderId="0" xfId="1" applyFont="1" applyFill="1" applyAlignment="1">
      <alignment horizontal="right"/>
    </xf>
    <xf numFmtId="0" fontId="7" fillId="0" borderId="0" xfId="0" applyFont="1" applyFill="1" applyAlignment="1">
      <alignment horizontal="justify" vertical="center"/>
    </xf>
    <xf numFmtId="43" fontId="7" fillId="0" borderId="1" xfId="1" applyFont="1" applyFill="1" applyBorder="1" applyAlignment="1">
      <alignment horizontal="center" vertical="center" wrapText="1"/>
    </xf>
    <xf numFmtId="1" fontId="2" fillId="0" borderId="4" xfId="1" applyNumberFormat="1" applyFont="1" applyFill="1" applyBorder="1" applyAlignment="1">
      <alignment horizontal="center" vertical="center" wrapText="1"/>
    </xf>
    <xf numFmtId="43" fontId="0" fillId="0" borderId="0" xfId="0" applyNumberFormat="1" applyFill="1"/>
    <xf numFmtId="43" fontId="3" fillId="0" borderId="1" xfId="1" applyFont="1" applyFill="1" applyBorder="1" applyAlignment="1">
      <alignment horizontal="right" vertical="center" wrapText="1"/>
    </xf>
    <xf numFmtId="1" fontId="15" fillId="0" borderId="0" xfId="0" applyNumberFormat="1" applyFont="1" applyFill="1" applyAlignment="1">
      <alignment horizontal="center"/>
    </xf>
    <xf numFmtId="43" fontId="0" fillId="0" borderId="1" xfId="1" applyFont="1" applyFill="1" applyBorder="1" applyAlignment="1">
      <alignment horizontal="right"/>
    </xf>
    <xf numFmtId="0" fontId="0" fillId="0" borderId="0" xfId="0" applyFill="1" applyAlignment="1"/>
    <xf numFmtId="0" fontId="14" fillId="0" borderId="0" xfId="0" applyFont="1" applyFill="1" applyAlignment="1">
      <alignment horizontal="justify" vertical="center"/>
    </xf>
    <xf numFmtId="0" fontId="14" fillId="0" borderId="0" xfId="0" applyFont="1" applyFill="1" applyAlignment="1">
      <alignment vertical="center"/>
    </xf>
    <xf numFmtId="43" fontId="9" fillId="0" borderId="1" xfId="1" applyFont="1" applyFill="1" applyBorder="1" applyAlignment="1">
      <alignment horizontal="right" vertical="center" wrapText="1"/>
    </xf>
    <xf numFmtId="43" fontId="2" fillId="0" borderId="1" xfId="1" applyNumberFormat="1" applyFont="1" applyFill="1" applyBorder="1" applyAlignment="1">
      <alignment horizontal="right" vertical="center" wrapText="1"/>
    </xf>
    <xf numFmtId="43" fontId="17" fillId="0" borderId="0" xfId="1" applyFont="1" applyFill="1" applyAlignment="1">
      <alignment horizontal="right"/>
    </xf>
    <xf numFmtId="1" fontId="18" fillId="0" borderId="0" xfId="0" applyNumberFormat="1" applyFont="1" applyFill="1" applyAlignment="1">
      <alignment horizontal="center"/>
    </xf>
    <xf numFmtId="0" fontId="2" fillId="0" borderId="2" xfId="0" applyFont="1" applyFill="1" applyBorder="1" applyAlignment="1">
      <alignment vertical="center" wrapText="1"/>
    </xf>
    <xf numFmtId="0" fontId="9" fillId="0" borderId="2" xfId="0" applyFont="1" applyFill="1" applyBorder="1" applyAlignment="1">
      <alignment vertical="center" wrapText="1"/>
    </xf>
    <xf numFmtId="0" fontId="16" fillId="0" borderId="1" xfId="0" applyFont="1" applyBorder="1" applyAlignment="1">
      <alignment vertical="center" wrapText="1"/>
    </xf>
    <xf numFmtId="0" fontId="16" fillId="0" borderId="1" xfId="0" applyFont="1" applyBorder="1" applyAlignment="1">
      <alignment horizontal="justify" vertical="center" wrapText="1"/>
    </xf>
    <xf numFmtId="0" fontId="16" fillId="0" borderId="1" xfId="0" applyFont="1" applyFill="1" applyBorder="1" applyAlignment="1">
      <alignment vertical="center" wrapText="1"/>
    </xf>
    <xf numFmtId="0" fontId="8" fillId="0" borderId="0" xfId="0" applyFont="1" applyFill="1" applyAlignment="1">
      <alignment horizontal="left" vertical="center" wrapText="1"/>
    </xf>
    <xf numFmtId="0" fontId="14" fillId="0" borderId="0" xfId="0" applyFont="1" applyFill="1" applyAlignment="1">
      <alignment horizontal="left" vertical="center"/>
    </xf>
    <xf numFmtId="0" fontId="0" fillId="0" borderId="5" xfId="0" applyFill="1" applyBorder="1" applyAlignment="1">
      <alignment horizontal="left"/>
    </xf>
    <xf numFmtId="0" fontId="0" fillId="0" borderId="3" xfId="0" applyFill="1" applyBorder="1" applyAlignment="1">
      <alignment horizontal="left"/>
    </xf>
    <xf numFmtId="0" fontId="0" fillId="0" borderId="2" xfId="0" applyFill="1" applyBorder="1" applyAlignment="1">
      <alignment horizontal="left"/>
    </xf>
    <xf numFmtId="0" fontId="6" fillId="0" borderId="0" xfId="0" applyFont="1" applyFill="1" applyAlignment="1">
      <alignment horizontal="left" vertical="center" wrapText="1"/>
    </xf>
    <xf numFmtId="0" fontId="11" fillId="0" borderId="0" xfId="0" applyFont="1" applyFill="1" applyAlignment="1">
      <alignment horizontal="left" vertical="center" wrapText="1"/>
    </xf>
    <xf numFmtId="0" fontId="7" fillId="0" borderId="0" xfId="0" applyFont="1" applyFill="1" applyAlignment="1">
      <alignment horizontal="left" vertical="center"/>
    </xf>
    <xf numFmtId="0" fontId="8" fillId="0" borderId="0" xfId="0" applyNumberFormat="1" applyFont="1" applyFill="1" applyAlignment="1">
      <alignment horizontal="left" wrapText="1"/>
    </xf>
    <xf numFmtId="0" fontId="7"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0" xfId="0" applyFont="1" applyFill="1" applyAlignment="1">
      <alignment horizontal="center" vertical="center"/>
    </xf>
    <xf numFmtId="0" fontId="8" fillId="0" borderId="0" xfId="0" applyFont="1" applyFill="1" applyAlignment="1">
      <alignment horizontal="left"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FDDCE-B24F-4370-9849-6C8D63D7B547}">
  <dimension ref="A1:N183"/>
  <sheetViews>
    <sheetView tabSelected="1" topLeftCell="A128" workbookViewId="0">
      <selection activeCell="A115" sqref="A115"/>
    </sheetView>
  </sheetViews>
  <sheetFormatPr baseColWidth="10" defaultRowHeight="15" x14ac:dyDescent="0.25"/>
  <cols>
    <col min="1" max="1" width="22.28515625" style="15" customWidth="1"/>
    <col min="2" max="2" width="11.42578125" style="5"/>
    <col min="3" max="3" width="6.42578125" style="5" customWidth="1"/>
    <col min="4" max="4" width="9.42578125" style="7" customWidth="1"/>
    <col min="5" max="5" width="11.42578125" style="7"/>
    <col min="6" max="7" width="13.140625" style="7" bestFit="1" customWidth="1"/>
    <col min="8" max="8" width="11.42578125" style="4"/>
    <col min="9" max="9" width="11.42578125" style="5"/>
    <col min="10" max="11" width="11.42578125" style="11"/>
    <col min="12" max="12" width="13.140625" style="5" bestFit="1" customWidth="1"/>
    <col min="13" max="16384" width="11.42578125" style="5"/>
  </cols>
  <sheetData>
    <row r="1" spans="1:7" x14ac:dyDescent="0.25">
      <c r="A1" s="38" t="s">
        <v>59</v>
      </c>
      <c r="B1" s="38"/>
      <c r="C1" s="38"/>
      <c r="D1" s="38"/>
      <c r="E1" s="38"/>
      <c r="F1" s="38"/>
      <c r="G1" s="38"/>
    </row>
    <row r="2" spans="1:7" x14ac:dyDescent="0.25">
      <c r="A2" s="38" t="s">
        <v>60</v>
      </c>
      <c r="B2" s="38"/>
      <c r="C2" s="38"/>
      <c r="D2" s="38"/>
      <c r="E2" s="38"/>
      <c r="F2" s="38"/>
      <c r="G2" s="38"/>
    </row>
    <row r="3" spans="1:7" x14ac:dyDescent="0.25">
      <c r="A3" s="6"/>
    </row>
    <row r="4" spans="1:7" x14ac:dyDescent="0.25">
      <c r="A4" s="39" t="s">
        <v>87</v>
      </c>
      <c r="B4" s="39"/>
      <c r="C4" s="39"/>
      <c r="D4" s="39"/>
      <c r="E4" s="39"/>
      <c r="F4" s="39"/>
    </row>
    <row r="5" spans="1:7" x14ac:dyDescent="0.25">
      <c r="A5" s="6"/>
    </row>
    <row r="6" spans="1:7" x14ac:dyDescent="0.25">
      <c r="A6" s="39" t="s">
        <v>61</v>
      </c>
      <c r="B6" s="39"/>
      <c r="C6" s="39"/>
      <c r="D6" s="39"/>
      <c r="E6" s="39"/>
      <c r="F6" s="39"/>
    </row>
    <row r="7" spans="1:7" x14ac:dyDescent="0.25">
      <c r="A7" s="34" t="s">
        <v>62</v>
      </c>
      <c r="B7" s="34"/>
      <c r="C7" s="34"/>
      <c r="D7" s="34"/>
      <c r="E7" s="34"/>
      <c r="F7" s="34"/>
    </row>
    <row r="8" spans="1:7" x14ac:dyDescent="0.25">
      <c r="A8" s="34" t="s">
        <v>63</v>
      </c>
      <c r="B8" s="34"/>
      <c r="C8" s="34"/>
      <c r="D8" s="34"/>
      <c r="E8" s="34"/>
      <c r="F8" s="34"/>
    </row>
    <row r="9" spans="1:7" x14ac:dyDescent="0.25">
      <c r="A9" s="6" t="s">
        <v>64</v>
      </c>
    </row>
    <row r="10" spans="1:7" x14ac:dyDescent="0.25">
      <c r="A10" s="8"/>
    </row>
    <row r="11" spans="1:7" ht="15.75" x14ac:dyDescent="0.25">
      <c r="A11" s="34" t="s">
        <v>86</v>
      </c>
      <c r="B11" s="34"/>
      <c r="C11" s="34"/>
      <c r="D11" s="34"/>
      <c r="E11" s="34"/>
      <c r="F11" s="34"/>
      <c r="G11" s="34"/>
    </row>
    <row r="12" spans="1:7" x14ac:dyDescent="0.25">
      <c r="A12" s="8"/>
    </row>
    <row r="13" spans="1:7" ht="84" customHeight="1" x14ac:dyDescent="0.25">
      <c r="A13" s="35" t="s">
        <v>65</v>
      </c>
      <c r="B13" s="35"/>
      <c r="C13" s="35"/>
      <c r="D13" s="35"/>
      <c r="E13" s="35"/>
      <c r="F13" s="35"/>
      <c r="G13" s="35"/>
    </row>
    <row r="16" spans="1:7" ht="49.5" customHeight="1" x14ac:dyDescent="0.25">
      <c r="A16" s="1" t="s">
        <v>0</v>
      </c>
      <c r="B16" s="36" t="s">
        <v>66</v>
      </c>
      <c r="C16" s="37"/>
      <c r="D16" s="9" t="s">
        <v>67</v>
      </c>
      <c r="E16" s="9" t="s">
        <v>68</v>
      </c>
      <c r="F16" s="9" t="s">
        <v>69</v>
      </c>
      <c r="G16" s="9" t="s">
        <v>1</v>
      </c>
    </row>
    <row r="17" spans="1:14" ht="48" customHeight="1" x14ac:dyDescent="0.25">
      <c r="A17" s="24" t="s">
        <v>142</v>
      </c>
      <c r="B17" s="22" t="s">
        <v>143</v>
      </c>
      <c r="C17" s="2">
        <v>1</v>
      </c>
      <c r="D17" s="3">
        <v>4370</v>
      </c>
      <c r="E17" s="19">
        <v>830.3</v>
      </c>
      <c r="F17" s="3">
        <f>+D17+E17</f>
        <v>5200.3</v>
      </c>
      <c r="G17" s="3">
        <f>+C17*F17</f>
        <v>5200.3</v>
      </c>
      <c r="H17" s="10"/>
      <c r="I17" s="11"/>
      <c r="L17" s="11"/>
      <c r="M17" s="11"/>
      <c r="N17" s="11"/>
    </row>
    <row r="18" spans="1:14" ht="48" customHeight="1" x14ac:dyDescent="0.25">
      <c r="A18" s="24" t="s">
        <v>2</v>
      </c>
      <c r="B18" s="22" t="s">
        <v>144</v>
      </c>
      <c r="C18" s="2">
        <v>1</v>
      </c>
      <c r="D18" s="3">
        <v>32360</v>
      </c>
      <c r="E18" s="19">
        <v>6148.4</v>
      </c>
      <c r="F18" s="3">
        <f t="shared" ref="F18:F81" si="0">+D18+E18</f>
        <v>38508.400000000001</v>
      </c>
      <c r="G18" s="3">
        <f t="shared" ref="G18:G81" si="1">+C18*F18</f>
        <v>38508.400000000001</v>
      </c>
      <c r="I18" s="11"/>
      <c r="L18" s="11"/>
      <c r="M18" s="11"/>
      <c r="N18" s="11"/>
    </row>
    <row r="19" spans="1:14" ht="48" customHeight="1" x14ac:dyDescent="0.25">
      <c r="A19" s="24" t="s">
        <v>88</v>
      </c>
      <c r="B19" s="22" t="s">
        <v>144</v>
      </c>
      <c r="C19" s="2">
        <v>1</v>
      </c>
      <c r="D19" s="3">
        <v>32360</v>
      </c>
      <c r="E19" s="19">
        <v>6148.4</v>
      </c>
      <c r="F19" s="3">
        <f t="shared" si="0"/>
        <v>38508.400000000001</v>
      </c>
      <c r="G19" s="3">
        <f t="shared" si="1"/>
        <v>38508.400000000001</v>
      </c>
      <c r="I19" s="11"/>
      <c r="L19" s="11"/>
      <c r="M19" s="11"/>
      <c r="N19" s="11"/>
    </row>
    <row r="20" spans="1:14" ht="48" customHeight="1" x14ac:dyDescent="0.25">
      <c r="A20" s="24" t="s">
        <v>3</v>
      </c>
      <c r="B20" s="22" t="s">
        <v>143</v>
      </c>
      <c r="C20" s="2">
        <v>1</v>
      </c>
      <c r="D20" s="3">
        <v>2520</v>
      </c>
      <c r="E20" s="19">
        <v>478.8</v>
      </c>
      <c r="F20" s="3">
        <f t="shared" si="0"/>
        <v>2998.8</v>
      </c>
      <c r="G20" s="3">
        <f t="shared" si="1"/>
        <v>2998.8</v>
      </c>
      <c r="I20" s="11"/>
      <c r="L20" s="11"/>
      <c r="M20" s="11"/>
      <c r="N20" s="11"/>
    </row>
    <row r="21" spans="1:14" ht="48" customHeight="1" x14ac:dyDescent="0.25">
      <c r="A21" s="24" t="s">
        <v>89</v>
      </c>
      <c r="B21" s="22" t="s">
        <v>143</v>
      </c>
      <c r="C21" s="2">
        <v>1</v>
      </c>
      <c r="D21" s="3">
        <v>152</v>
      </c>
      <c r="E21" s="19">
        <v>28.88</v>
      </c>
      <c r="F21" s="3">
        <f t="shared" si="0"/>
        <v>180.88</v>
      </c>
      <c r="G21" s="3">
        <f t="shared" si="1"/>
        <v>180.88</v>
      </c>
      <c r="I21" s="11"/>
      <c r="L21" s="11"/>
      <c r="M21" s="11"/>
      <c r="N21" s="11"/>
    </row>
    <row r="22" spans="1:14" ht="48" customHeight="1" x14ac:dyDescent="0.25">
      <c r="A22" s="24" t="s">
        <v>4</v>
      </c>
      <c r="B22" s="22" t="s">
        <v>143</v>
      </c>
      <c r="C22" s="2">
        <v>1</v>
      </c>
      <c r="D22" s="3">
        <v>152</v>
      </c>
      <c r="E22" s="19">
        <v>28.88</v>
      </c>
      <c r="F22" s="3">
        <f t="shared" si="0"/>
        <v>180.88</v>
      </c>
      <c r="G22" s="3">
        <f t="shared" si="1"/>
        <v>180.88</v>
      </c>
      <c r="I22" s="11"/>
      <c r="L22" s="11"/>
      <c r="M22" s="11"/>
      <c r="N22" s="11"/>
    </row>
    <row r="23" spans="1:14" ht="48" customHeight="1" x14ac:dyDescent="0.25">
      <c r="A23" s="24" t="s">
        <v>5</v>
      </c>
      <c r="B23" s="22" t="s">
        <v>143</v>
      </c>
      <c r="C23" s="2">
        <v>1</v>
      </c>
      <c r="D23" s="3">
        <v>152</v>
      </c>
      <c r="E23" s="19">
        <v>28.88</v>
      </c>
      <c r="F23" s="3">
        <f t="shared" si="0"/>
        <v>180.88</v>
      </c>
      <c r="G23" s="3">
        <f t="shared" si="1"/>
        <v>180.88</v>
      </c>
      <c r="I23" s="11"/>
      <c r="L23" s="11"/>
      <c r="M23" s="11"/>
      <c r="N23" s="11"/>
    </row>
    <row r="24" spans="1:14" ht="48" customHeight="1" x14ac:dyDescent="0.25">
      <c r="A24" s="24" t="s">
        <v>6</v>
      </c>
      <c r="B24" s="22" t="s">
        <v>143</v>
      </c>
      <c r="C24" s="2">
        <v>1</v>
      </c>
      <c r="D24" s="3">
        <v>152</v>
      </c>
      <c r="E24" s="19">
        <v>28.88</v>
      </c>
      <c r="F24" s="3">
        <f t="shared" si="0"/>
        <v>180.88</v>
      </c>
      <c r="G24" s="3">
        <f t="shared" si="1"/>
        <v>180.88</v>
      </c>
      <c r="I24" s="11"/>
      <c r="L24" s="11"/>
      <c r="M24" s="11"/>
      <c r="N24" s="11"/>
    </row>
    <row r="25" spans="1:14" ht="48" customHeight="1" x14ac:dyDescent="0.25">
      <c r="A25" s="24" t="s">
        <v>7</v>
      </c>
      <c r="B25" s="22" t="s">
        <v>143</v>
      </c>
      <c r="C25" s="2">
        <v>1</v>
      </c>
      <c r="D25" s="3">
        <v>2520</v>
      </c>
      <c r="E25" s="19">
        <v>478.8</v>
      </c>
      <c r="F25" s="3">
        <f t="shared" si="0"/>
        <v>2998.8</v>
      </c>
      <c r="G25" s="3">
        <f t="shared" si="1"/>
        <v>2998.8</v>
      </c>
      <c r="I25" s="11"/>
      <c r="L25" s="11"/>
      <c r="M25" s="11"/>
      <c r="N25" s="11"/>
    </row>
    <row r="26" spans="1:14" ht="48" customHeight="1" x14ac:dyDescent="0.25">
      <c r="A26" s="24" t="s">
        <v>8</v>
      </c>
      <c r="B26" s="22" t="s">
        <v>143</v>
      </c>
      <c r="C26" s="2">
        <v>1</v>
      </c>
      <c r="D26" s="3">
        <v>152</v>
      </c>
      <c r="E26" s="19">
        <v>28.88</v>
      </c>
      <c r="F26" s="3">
        <f t="shared" si="0"/>
        <v>180.88</v>
      </c>
      <c r="G26" s="3">
        <f t="shared" si="1"/>
        <v>180.88</v>
      </c>
      <c r="I26" s="11"/>
      <c r="L26" s="11"/>
      <c r="M26" s="11"/>
      <c r="N26" s="11"/>
    </row>
    <row r="27" spans="1:14" ht="57" customHeight="1" x14ac:dyDescent="0.25">
      <c r="A27" s="24" t="s">
        <v>9</v>
      </c>
      <c r="B27" s="22" t="s">
        <v>144</v>
      </c>
      <c r="C27" s="2">
        <v>1</v>
      </c>
      <c r="D27" s="3">
        <v>10925</v>
      </c>
      <c r="E27" s="19">
        <v>2075.75</v>
      </c>
      <c r="F27" s="3">
        <f t="shared" si="0"/>
        <v>13000.75</v>
      </c>
      <c r="G27" s="3">
        <f t="shared" si="1"/>
        <v>13000.75</v>
      </c>
      <c r="I27" s="11"/>
      <c r="L27" s="11"/>
      <c r="M27" s="11"/>
      <c r="N27" s="11"/>
    </row>
    <row r="28" spans="1:14" ht="35.25" customHeight="1" x14ac:dyDescent="0.25">
      <c r="A28" s="24" t="s">
        <v>10</v>
      </c>
      <c r="B28" s="22" t="s">
        <v>143</v>
      </c>
      <c r="C28" s="2">
        <v>1</v>
      </c>
      <c r="D28" s="3">
        <v>1430</v>
      </c>
      <c r="E28" s="19">
        <v>271.7</v>
      </c>
      <c r="F28" s="3">
        <f t="shared" si="0"/>
        <v>1701.7</v>
      </c>
      <c r="G28" s="3">
        <f t="shared" si="1"/>
        <v>1701.7</v>
      </c>
      <c r="I28" s="11"/>
      <c r="L28" s="11"/>
      <c r="M28" s="11"/>
      <c r="N28" s="11"/>
    </row>
    <row r="29" spans="1:14" ht="24" x14ac:dyDescent="0.25">
      <c r="A29" s="24" t="s">
        <v>11</v>
      </c>
      <c r="B29" s="22" t="s">
        <v>144</v>
      </c>
      <c r="C29" s="2">
        <v>1</v>
      </c>
      <c r="D29" s="3">
        <v>32360</v>
      </c>
      <c r="E29" s="19">
        <v>6148.4</v>
      </c>
      <c r="F29" s="3">
        <f t="shared" si="0"/>
        <v>38508.400000000001</v>
      </c>
      <c r="G29" s="3">
        <f t="shared" si="1"/>
        <v>38508.400000000001</v>
      </c>
      <c r="I29" s="11"/>
      <c r="L29" s="11"/>
      <c r="M29" s="11"/>
      <c r="N29" s="11"/>
    </row>
    <row r="30" spans="1:14" ht="37.5" customHeight="1" x14ac:dyDescent="0.25">
      <c r="A30" s="24" t="s">
        <v>116</v>
      </c>
      <c r="B30" s="22" t="s">
        <v>144</v>
      </c>
      <c r="C30" s="2">
        <v>1</v>
      </c>
      <c r="D30" s="3">
        <v>32360</v>
      </c>
      <c r="E30" s="19">
        <v>6148.4</v>
      </c>
      <c r="F30" s="3">
        <f t="shared" si="0"/>
        <v>38508.400000000001</v>
      </c>
      <c r="G30" s="3">
        <f t="shared" si="1"/>
        <v>38508.400000000001</v>
      </c>
      <c r="I30" s="11"/>
      <c r="L30" s="11"/>
      <c r="M30" s="11"/>
      <c r="N30" s="11"/>
    </row>
    <row r="31" spans="1:14" ht="75.75" customHeight="1" x14ac:dyDescent="0.25">
      <c r="A31" s="24" t="s">
        <v>90</v>
      </c>
      <c r="B31" s="22" t="s">
        <v>144</v>
      </c>
      <c r="C31" s="2">
        <v>1</v>
      </c>
      <c r="D31" s="3">
        <v>31100</v>
      </c>
      <c r="E31" s="19">
        <v>5909</v>
      </c>
      <c r="F31" s="3">
        <f t="shared" si="0"/>
        <v>37009</v>
      </c>
      <c r="G31" s="3">
        <f t="shared" si="1"/>
        <v>37009</v>
      </c>
      <c r="I31" s="11"/>
      <c r="L31" s="11"/>
      <c r="M31" s="11"/>
      <c r="N31" s="11"/>
    </row>
    <row r="32" spans="1:14" ht="33.75" x14ac:dyDescent="0.25">
      <c r="A32" s="24" t="s">
        <v>91</v>
      </c>
      <c r="B32" s="22" t="s">
        <v>144</v>
      </c>
      <c r="C32" s="2">
        <v>1</v>
      </c>
      <c r="D32" s="3">
        <v>33195</v>
      </c>
      <c r="E32" s="19">
        <v>6307.05</v>
      </c>
      <c r="F32" s="3">
        <f t="shared" si="0"/>
        <v>39502.050000000003</v>
      </c>
      <c r="G32" s="3">
        <f t="shared" si="1"/>
        <v>39502.050000000003</v>
      </c>
      <c r="I32" s="11"/>
      <c r="L32" s="11"/>
      <c r="M32" s="11"/>
      <c r="N32" s="11"/>
    </row>
    <row r="33" spans="1:14" ht="45" x14ac:dyDescent="0.25">
      <c r="A33" s="24" t="s">
        <v>12</v>
      </c>
      <c r="B33" s="22" t="s">
        <v>144</v>
      </c>
      <c r="C33" s="2">
        <v>1</v>
      </c>
      <c r="D33" s="3">
        <v>31100</v>
      </c>
      <c r="E33" s="19">
        <v>5909</v>
      </c>
      <c r="F33" s="3">
        <f t="shared" si="0"/>
        <v>37009</v>
      </c>
      <c r="G33" s="3">
        <f t="shared" si="1"/>
        <v>37009</v>
      </c>
      <c r="I33" s="11"/>
      <c r="L33" s="11"/>
      <c r="M33" s="11"/>
      <c r="N33" s="11"/>
    </row>
    <row r="34" spans="1:14" ht="33.75" x14ac:dyDescent="0.25">
      <c r="A34" s="24" t="s">
        <v>117</v>
      </c>
      <c r="B34" s="22" t="s">
        <v>144</v>
      </c>
      <c r="C34" s="2">
        <v>1</v>
      </c>
      <c r="D34" s="3">
        <v>40675</v>
      </c>
      <c r="E34" s="19">
        <v>7728.25</v>
      </c>
      <c r="F34" s="3">
        <f t="shared" si="0"/>
        <v>48403.25</v>
      </c>
      <c r="G34" s="3">
        <f t="shared" si="1"/>
        <v>48403.25</v>
      </c>
      <c r="I34" s="11"/>
      <c r="L34" s="11"/>
      <c r="M34" s="11"/>
      <c r="N34" s="11"/>
    </row>
    <row r="35" spans="1:14" ht="33.75" x14ac:dyDescent="0.25">
      <c r="A35" s="24" t="s">
        <v>13</v>
      </c>
      <c r="B35" s="22" t="s">
        <v>144</v>
      </c>
      <c r="C35" s="2">
        <v>1</v>
      </c>
      <c r="D35" s="3">
        <v>43025</v>
      </c>
      <c r="E35" s="19">
        <v>8174.75</v>
      </c>
      <c r="F35" s="3">
        <f t="shared" si="0"/>
        <v>51199.75</v>
      </c>
      <c r="G35" s="3">
        <f t="shared" si="1"/>
        <v>51199.75</v>
      </c>
      <c r="I35" s="11"/>
      <c r="L35" s="11"/>
      <c r="M35" s="11"/>
      <c r="N35" s="11"/>
    </row>
    <row r="36" spans="1:14" ht="24" x14ac:dyDescent="0.25">
      <c r="A36" s="24" t="s">
        <v>14</v>
      </c>
      <c r="B36" s="22" t="s">
        <v>144</v>
      </c>
      <c r="C36" s="2">
        <v>1</v>
      </c>
      <c r="D36" s="3">
        <v>31092</v>
      </c>
      <c r="E36" s="19">
        <v>5907.4800000000005</v>
      </c>
      <c r="F36" s="3">
        <f t="shared" si="0"/>
        <v>36999.480000000003</v>
      </c>
      <c r="G36" s="3">
        <f t="shared" si="1"/>
        <v>36999.480000000003</v>
      </c>
      <c r="I36" s="11"/>
      <c r="L36" s="11"/>
      <c r="M36" s="11"/>
      <c r="N36" s="11"/>
    </row>
    <row r="37" spans="1:14" ht="45" x14ac:dyDescent="0.25">
      <c r="A37" s="24" t="s">
        <v>118</v>
      </c>
      <c r="B37" s="22" t="s">
        <v>144</v>
      </c>
      <c r="C37" s="2">
        <v>1</v>
      </c>
      <c r="D37" s="3">
        <v>31092</v>
      </c>
      <c r="E37" s="19">
        <v>5907.4800000000005</v>
      </c>
      <c r="F37" s="3">
        <f t="shared" si="0"/>
        <v>36999.480000000003</v>
      </c>
      <c r="G37" s="3">
        <f t="shared" si="1"/>
        <v>36999.480000000003</v>
      </c>
      <c r="I37" s="11"/>
      <c r="L37" s="11"/>
      <c r="M37" s="11"/>
      <c r="N37" s="11"/>
    </row>
    <row r="38" spans="1:14" ht="56.25" x14ac:dyDescent="0.25">
      <c r="A38" s="24" t="s">
        <v>119</v>
      </c>
      <c r="B38" s="22" t="s">
        <v>143</v>
      </c>
      <c r="C38" s="2">
        <v>1</v>
      </c>
      <c r="D38" s="3">
        <v>10505</v>
      </c>
      <c r="E38" s="19">
        <v>1995.95</v>
      </c>
      <c r="F38" s="3">
        <f t="shared" si="0"/>
        <v>12500.95</v>
      </c>
      <c r="G38" s="3">
        <f t="shared" si="1"/>
        <v>12500.95</v>
      </c>
      <c r="I38" s="11"/>
      <c r="L38" s="11"/>
      <c r="M38" s="11"/>
      <c r="N38" s="11"/>
    </row>
    <row r="39" spans="1:14" ht="24" x14ac:dyDescent="0.25">
      <c r="A39" s="24" t="s">
        <v>15</v>
      </c>
      <c r="B39" s="22" t="s">
        <v>144</v>
      </c>
      <c r="C39" s="2">
        <v>1</v>
      </c>
      <c r="D39" s="3">
        <v>31100</v>
      </c>
      <c r="E39" s="19">
        <v>5909</v>
      </c>
      <c r="F39" s="3">
        <f t="shared" si="0"/>
        <v>37009</v>
      </c>
      <c r="G39" s="3">
        <f t="shared" si="1"/>
        <v>37009</v>
      </c>
      <c r="I39" s="11"/>
      <c r="L39" s="11"/>
      <c r="M39" s="11"/>
      <c r="N39" s="11"/>
    </row>
    <row r="40" spans="1:14" ht="24" x14ac:dyDescent="0.25">
      <c r="A40" s="24" t="s">
        <v>92</v>
      </c>
      <c r="B40" s="22" t="s">
        <v>144</v>
      </c>
      <c r="C40" s="2">
        <v>1</v>
      </c>
      <c r="D40" s="3">
        <v>31100</v>
      </c>
      <c r="E40" s="19">
        <v>5909</v>
      </c>
      <c r="F40" s="3">
        <f t="shared" si="0"/>
        <v>37009</v>
      </c>
      <c r="G40" s="3">
        <f t="shared" si="1"/>
        <v>37009</v>
      </c>
      <c r="I40" s="11"/>
      <c r="L40" s="11"/>
      <c r="M40" s="11"/>
      <c r="N40" s="11"/>
    </row>
    <row r="41" spans="1:14" ht="84" customHeight="1" x14ac:dyDescent="0.25">
      <c r="A41" s="24" t="s">
        <v>16</v>
      </c>
      <c r="B41" s="22" t="s">
        <v>144</v>
      </c>
      <c r="C41" s="2">
        <v>1</v>
      </c>
      <c r="D41" s="3">
        <v>31100</v>
      </c>
      <c r="E41" s="19">
        <v>5909</v>
      </c>
      <c r="F41" s="3">
        <f t="shared" si="0"/>
        <v>37009</v>
      </c>
      <c r="G41" s="3">
        <f t="shared" si="1"/>
        <v>37009</v>
      </c>
      <c r="I41" s="11"/>
      <c r="L41" s="11"/>
      <c r="M41" s="11"/>
      <c r="N41" s="11"/>
    </row>
    <row r="42" spans="1:14" ht="24" x14ac:dyDescent="0.25">
      <c r="A42" s="24" t="s">
        <v>93</v>
      </c>
      <c r="B42" s="22" t="s">
        <v>144</v>
      </c>
      <c r="C42" s="2">
        <v>1</v>
      </c>
      <c r="D42" s="3">
        <v>31100</v>
      </c>
      <c r="E42" s="19">
        <v>5909</v>
      </c>
      <c r="F42" s="3">
        <f t="shared" si="0"/>
        <v>37009</v>
      </c>
      <c r="G42" s="3">
        <f t="shared" si="1"/>
        <v>37009</v>
      </c>
      <c r="I42" s="11"/>
      <c r="L42" s="11"/>
      <c r="M42" s="11"/>
      <c r="N42" s="11"/>
    </row>
    <row r="43" spans="1:14" ht="36" x14ac:dyDescent="0.25">
      <c r="A43" s="24" t="s">
        <v>94</v>
      </c>
      <c r="B43" s="22" t="s">
        <v>145</v>
      </c>
      <c r="C43" s="2">
        <v>1</v>
      </c>
      <c r="D43" s="3">
        <v>17650</v>
      </c>
      <c r="E43" s="19">
        <v>3353.5</v>
      </c>
      <c r="F43" s="3">
        <f t="shared" si="0"/>
        <v>21003.5</v>
      </c>
      <c r="G43" s="3">
        <f t="shared" si="1"/>
        <v>21003.5</v>
      </c>
      <c r="I43" s="11"/>
      <c r="L43" s="11"/>
      <c r="M43" s="11"/>
      <c r="N43" s="11"/>
    </row>
    <row r="44" spans="1:14" ht="33.75" x14ac:dyDescent="0.25">
      <c r="A44" s="24" t="s">
        <v>120</v>
      </c>
      <c r="B44" s="22" t="s">
        <v>144</v>
      </c>
      <c r="C44" s="2">
        <v>1</v>
      </c>
      <c r="D44" s="3">
        <v>31100</v>
      </c>
      <c r="E44" s="19">
        <v>5909</v>
      </c>
      <c r="F44" s="3">
        <f t="shared" si="0"/>
        <v>37009</v>
      </c>
      <c r="G44" s="3">
        <f t="shared" si="1"/>
        <v>37009</v>
      </c>
      <c r="I44" s="11"/>
      <c r="L44" s="11"/>
      <c r="M44" s="11"/>
      <c r="N44" s="11"/>
    </row>
    <row r="45" spans="1:14" ht="33.75" x14ac:dyDescent="0.25">
      <c r="A45" s="24" t="s">
        <v>121</v>
      </c>
      <c r="B45" s="22" t="s">
        <v>144</v>
      </c>
      <c r="C45" s="2">
        <v>1</v>
      </c>
      <c r="D45" s="3">
        <v>31100</v>
      </c>
      <c r="E45" s="19">
        <v>5909</v>
      </c>
      <c r="F45" s="3">
        <f t="shared" si="0"/>
        <v>37009</v>
      </c>
      <c r="G45" s="3">
        <f t="shared" si="1"/>
        <v>37009</v>
      </c>
      <c r="I45" s="11"/>
      <c r="L45" s="11"/>
      <c r="M45" s="11"/>
      <c r="N45" s="11"/>
    </row>
    <row r="46" spans="1:14" ht="33.75" x14ac:dyDescent="0.25">
      <c r="A46" s="24" t="s">
        <v>122</v>
      </c>
      <c r="B46" s="22" t="s">
        <v>144</v>
      </c>
      <c r="C46" s="2">
        <v>1</v>
      </c>
      <c r="D46" s="3">
        <v>31100</v>
      </c>
      <c r="E46" s="19">
        <v>5909</v>
      </c>
      <c r="F46" s="3">
        <f t="shared" si="0"/>
        <v>37009</v>
      </c>
      <c r="G46" s="3">
        <f t="shared" si="1"/>
        <v>37009</v>
      </c>
      <c r="I46" s="11"/>
      <c r="L46" s="11"/>
      <c r="M46" s="11"/>
      <c r="N46" s="11"/>
    </row>
    <row r="47" spans="1:14" ht="24" x14ac:dyDescent="0.25">
      <c r="A47" s="24" t="s">
        <v>17</v>
      </c>
      <c r="B47" s="22" t="s">
        <v>144</v>
      </c>
      <c r="C47" s="2">
        <v>1</v>
      </c>
      <c r="D47" s="3">
        <v>52200</v>
      </c>
      <c r="E47" s="19">
        <v>9918</v>
      </c>
      <c r="F47" s="3">
        <f t="shared" si="0"/>
        <v>62118</v>
      </c>
      <c r="G47" s="3">
        <f t="shared" si="1"/>
        <v>62118</v>
      </c>
      <c r="I47" s="11"/>
      <c r="L47" s="11"/>
      <c r="M47" s="11"/>
      <c r="N47" s="11"/>
    </row>
    <row r="48" spans="1:14" ht="22.5" x14ac:dyDescent="0.25">
      <c r="A48" s="24" t="s">
        <v>18</v>
      </c>
      <c r="B48" s="22" t="s">
        <v>143</v>
      </c>
      <c r="C48" s="2">
        <v>1</v>
      </c>
      <c r="D48" s="3">
        <v>2355</v>
      </c>
      <c r="E48" s="19">
        <v>447.45</v>
      </c>
      <c r="F48" s="3">
        <f t="shared" si="0"/>
        <v>2802.45</v>
      </c>
      <c r="G48" s="3">
        <f t="shared" si="1"/>
        <v>2802.45</v>
      </c>
      <c r="I48" s="11"/>
      <c r="L48" s="11"/>
      <c r="M48" s="11"/>
      <c r="N48" s="11"/>
    </row>
    <row r="49" spans="1:14" ht="33.75" x14ac:dyDescent="0.25">
      <c r="A49" s="24" t="s">
        <v>123</v>
      </c>
      <c r="B49" s="22" t="s">
        <v>143</v>
      </c>
      <c r="C49" s="2">
        <v>1</v>
      </c>
      <c r="D49" s="3">
        <v>2355</v>
      </c>
      <c r="E49" s="19">
        <v>447.45</v>
      </c>
      <c r="F49" s="3">
        <f t="shared" si="0"/>
        <v>2802.45</v>
      </c>
      <c r="G49" s="3">
        <f t="shared" si="1"/>
        <v>2802.45</v>
      </c>
      <c r="I49" s="11"/>
      <c r="L49" s="11"/>
      <c r="M49" s="11"/>
      <c r="N49" s="11"/>
    </row>
    <row r="50" spans="1:14" ht="22.5" x14ac:dyDescent="0.25">
      <c r="A50" s="24" t="s">
        <v>124</v>
      </c>
      <c r="B50" s="22" t="s">
        <v>143</v>
      </c>
      <c r="C50" s="2">
        <v>1</v>
      </c>
      <c r="D50" s="3">
        <v>7985</v>
      </c>
      <c r="E50" s="19">
        <v>1517.15</v>
      </c>
      <c r="F50" s="3">
        <f t="shared" si="0"/>
        <v>9502.15</v>
      </c>
      <c r="G50" s="3">
        <f t="shared" si="1"/>
        <v>9502.15</v>
      </c>
      <c r="I50" s="11"/>
      <c r="L50" s="11"/>
      <c r="M50" s="11"/>
      <c r="N50" s="11"/>
    </row>
    <row r="51" spans="1:14" ht="90" x14ac:dyDescent="0.25">
      <c r="A51" s="24" t="s">
        <v>125</v>
      </c>
      <c r="B51" s="22" t="s">
        <v>144</v>
      </c>
      <c r="C51" s="2">
        <v>1</v>
      </c>
      <c r="D51" s="3">
        <v>24650</v>
      </c>
      <c r="E51" s="19">
        <v>4683.5</v>
      </c>
      <c r="F51" s="3">
        <f t="shared" si="0"/>
        <v>29333.5</v>
      </c>
      <c r="G51" s="3">
        <f t="shared" si="1"/>
        <v>29333.5</v>
      </c>
      <c r="I51" s="11"/>
      <c r="L51" s="11"/>
      <c r="M51" s="11"/>
      <c r="N51" s="11"/>
    </row>
    <row r="52" spans="1:14" ht="24" x14ac:dyDescent="0.25">
      <c r="A52" s="24" t="s">
        <v>95</v>
      </c>
      <c r="B52" s="22" t="s">
        <v>146</v>
      </c>
      <c r="C52" s="2">
        <v>1</v>
      </c>
      <c r="D52" s="3">
        <v>10925</v>
      </c>
      <c r="E52" s="19">
        <v>2075.75</v>
      </c>
      <c r="F52" s="3">
        <f t="shared" si="0"/>
        <v>13000.75</v>
      </c>
      <c r="G52" s="3">
        <f t="shared" si="1"/>
        <v>13000.75</v>
      </c>
      <c r="I52" s="11"/>
      <c r="L52" s="11"/>
      <c r="M52" s="11"/>
      <c r="N52" s="11"/>
    </row>
    <row r="53" spans="1:14" ht="33.75" x14ac:dyDescent="0.25">
      <c r="A53" s="24" t="s">
        <v>126</v>
      </c>
      <c r="B53" s="22" t="s">
        <v>144</v>
      </c>
      <c r="C53" s="2">
        <v>1</v>
      </c>
      <c r="D53" s="3">
        <v>45630</v>
      </c>
      <c r="E53" s="19">
        <v>8669.7000000000007</v>
      </c>
      <c r="F53" s="3">
        <f t="shared" si="0"/>
        <v>54299.7</v>
      </c>
      <c r="G53" s="3">
        <f t="shared" si="1"/>
        <v>54299.7</v>
      </c>
      <c r="I53" s="11"/>
      <c r="L53" s="11"/>
      <c r="M53" s="11"/>
      <c r="N53" s="11"/>
    </row>
    <row r="54" spans="1:14" ht="33.75" x14ac:dyDescent="0.25">
      <c r="A54" s="24" t="s">
        <v>127</v>
      </c>
      <c r="B54" s="22" t="s">
        <v>144</v>
      </c>
      <c r="C54" s="2">
        <v>1</v>
      </c>
      <c r="D54" s="3">
        <v>45630</v>
      </c>
      <c r="E54" s="19">
        <v>8669.7000000000007</v>
      </c>
      <c r="F54" s="3">
        <f t="shared" si="0"/>
        <v>54299.7</v>
      </c>
      <c r="G54" s="3">
        <f t="shared" si="1"/>
        <v>54299.7</v>
      </c>
      <c r="I54" s="11"/>
      <c r="L54" s="11"/>
      <c r="M54" s="11"/>
      <c r="N54" s="11"/>
    </row>
    <row r="55" spans="1:14" ht="33.75" x14ac:dyDescent="0.25">
      <c r="A55" s="24" t="s">
        <v>96</v>
      </c>
      <c r="B55" s="22" t="s">
        <v>144</v>
      </c>
      <c r="C55" s="2">
        <v>1</v>
      </c>
      <c r="D55" s="3">
        <v>43050</v>
      </c>
      <c r="E55" s="19">
        <v>8179.5</v>
      </c>
      <c r="F55" s="3">
        <f t="shared" si="0"/>
        <v>51229.5</v>
      </c>
      <c r="G55" s="3">
        <f t="shared" si="1"/>
        <v>51229.5</v>
      </c>
      <c r="I55" s="11"/>
      <c r="L55" s="11"/>
      <c r="M55" s="11"/>
      <c r="N55" s="11"/>
    </row>
    <row r="56" spans="1:14" ht="24" x14ac:dyDescent="0.25">
      <c r="A56" s="24" t="s">
        <v>19</v>
      </c>
      <c r="B56" s="22" t="s">
        <v>144</v>
      </c>
      <c r="C56" s="2">
        <v>1</v>
      </c>
      <c r="D56" s="12">
        <v>32350</v>
      </c>
      <c r="E56" s="19">
        <v>6146.5</v>
      </c>
      <c r="F56" s="3">
        <f t="shared" si="0"/>
        <v>38496.5</v>
      </c>
      <c r="G56" s="3">
        <f t="shared" si="1"/>
        <v>38496.5</v>
      </c>
      <c r="I56" s="11"/>
      <c r="L56" s="11"/>
      <c r="M56" s="11"/>
      <c r="N56" s="11"/>
    </row>
    <row r="57" spans="1:14" ht="24" x14ac:dyDescent="0.25">
      <c r="A57" s="24" t="s">
        <v>20</v>
      </c>
      <c r="B57" s="22" t="s">
        <v>144</v>
      </c>
      <c r="C57" s="2">
        <v>1</v>
      </c>
      <c r="D57" s="3">
        <v>31100</v>
      </c>
      <c r="E57" s="19">
        <v>5909</v>
      </c>
      <c r="F57" s="3">
        <f t="shared" si="0"/>
        <v>37009</v>
      </c>
      <c r="G57" s="3">
        <f t="shared" si="1"/>
        <v>37009</v>
      </c>
      <c r="I57" s="11"/>
      <c r="L57" s="11"/>
      <c r="M57" s="11"/>
      <c r="N57" s="11"/>
    </row>
    <row r="58" spans="1:14" ht="33.75" x14ac:dyDescent="0.25">
      <c r="A58" s="24" t="s">
        <v>128</v>
      </c>
      <c r="B58" s="22" t="s">
        <v>144</v>
      </c>
      <c r="C58" s="2">
        <v>1</v>
      </c>
      <c r="D58" s="3">
        <v>31100</v>
      </c>
      <c r="E58" s="19">
        <v>5909</v>
      </c>
      <c r="F58" s="3">
        <f t="shared" si="0"/>
        <v>37009</v>
      </c>
      <c r="G58" s="3">
        <f t="shared" si="1"/>
        <v>37009</v>
      </c>
      <c r="I58" s="11"/>
      <c r="L58" s="11"/>
      <c r="M58" s="11"/>
      <c r="N58" s="11"/>
    </row>
    <row r="59" spans="1:14" ht="24" x14ac:dyDescent="0.25">
      <c r="A59" s="24" t="s">
        <v>21</v>
      </c>
      <c r="B59" s="22" t="s">
        <v>144</v>
      </c>
      <c r="C59" s="2">
        <v>1</v>
      </c>
      <c r="D59" s="3">
        <v>52100</v>
      </c>
      <c r="E59" s="19">
        <v>9899</v>
      </c>
      <c r="F59" s="3">
        <f t="shared" si="0"/>
        <v>61999</v>
      </c>
      <c r="G59" s="3">
        <f t="shared" si="1"/>
        <v>61999</v>
      </c>
      <c r="I59" s="11"/>
      <c r="L59" s="11"/>
      <c r="M59" s="11"/>
      <c r="N59" s="11"/>
    </row>
    <row r="60" spans="1:14" ht="24" x14ac:dyDescent="0.25">
      <c r="A60" s="24" t="s">
        <v>22</v>
      </c>
      <c r="B60" s="22" t="s">
        <v>144</v>
      </c>
      <c r="C60" s="2">
        <v>1</v>
      </c>
      <c r="D60" s="3">
        <v>31100</v>
      </c>
      <c r="E60" s="19">
        <v>5909</v>
      </c>
      <c r="F60" s="3">
        <f t="shared" si="0"/>
        <v>37009</v>
      </c>
      <c r="G60" s="3">
        <f t="shared" si="1"/>
        <v>37009</v>
      </c>
      <c r="I60" s="11"/>
      <c r="L60" s="11"/>
      <c r="M60" s="11"/>
      <c r="N60" s="11"/>
    </row>
    <row r="61" spans="1:14" ht="24" x14ac:dyDescent="0.25">
      <c r="A61" s="24" t="s">
        <v>23</v>
      </c>
      <c r="B61" s="22" t="s">
        <v>144</v>
      </c>
      <c r="C61" s="2">
        <v>1</v>
      </c>
      <c r="D61" s="3">
        <v>31100</v>
      </c>
      <c r="E61" s="19">
        <v>5909</v>
      </c>
      <c r="F61" s="3">
        <f t="shared" si="0"/>
        <v>37009</v>
      </c>
      <c r="G61" s="3">
        <f t="shared" si="1"/>
        <v>37009</v>
      </c>
      <c r="I61" s="11"/>
      <c r="L61" s="11"/>
      <c r="M61" s="11"/>
      <c r="N61" s="11"/>
    </row>
    <row r="62" spans="1:14" ht="45" x14ac:dyDescent="0.25">
      <c r="A62" s="24" t="s">
        <v>129</v>
      </c>
      <c r="B62" s="22" t="s">
        <v>144</v>
      </c>
      <c r="C62" s="2">
        <v>1</v>
      </c>
      <c r="D62" s="3">
        <v>31100</v>
      </c>
      <c r="E62" s="19">
        <v>5909</v>
      </c>
      <c r="F62" s="3">
        <f t="shared" si="0"/>
        <v>37009</v>
      </c>
      <c r="G62" s="3">
        <f t="shared" si="1"/>
        <v>37009</v>
      </c>
      <c r="I62" s="11"/>
      <c r="L62" s="11"/>
      <c r="M62" s="11"/>
      <c r="N62" s="11"/>
    </row>
    <row r="63" spans="1:14" ht="33.75" x14ac:dyDescent="0.25">
      <c r="A63" s="24" t="s">
        <v>24</v>
      </c>
      <c r="B63" s="22" t="s">
        <v>144</v>
      </c>
      <c r="C63" s="2">
        <v>1</v>
      </c>
      <c r="D63" s="3">
        <v>43050</v>
      </c>
      <c r="E63" s="19">
        <v>8179.5</v>
      </c>
      <c r="F63" s="3">
        <f t="shared" si="0"/>
        <v>51229.5</v>
      </c>
      <c r="G63" s="3">
        <f t="shared" si="1"/>
        <v>51229.5</v>
      </c>
      <c r="I63" s="11"/>
      <c r="L63" s="11"/>
      <c r="M63" s="11"/>
      <c r="N63" s="11"/>
    </row>
    <row r="64" spans="1:14" ht="67.5" x14ac:dyDescent="0.25">
      <c r="A64" s="24" t="s">
        <v>130</v>
      </c>
      <c r="B64" s="22" t="s">
        <v>144</v>
      </c>
      <c r="C64" s="2">
        <v>1</v>
      </c>
      <c r="D64" s="3">
        <v>31100</v>
      </c>
      <c r="E64" s="19">
        <v>5909</v>
      </c>
      <c r="F64" s="3">
        <f t="shared" si="0"/>
        <v>37009</v>
      </c>
      <c r="G64" s="3">
        <f t="shared" si="1"/>
        <v>37009</v>
      </c>
      <c r="I64" s="11"/>
      <c r="L64" s="11"/>
      <c r="M64" s="11"/>
      <c r="N64" s="11"/>
    </row>
    <row r="65" spans="1:14" ht="24" x14ac:dyDescent="0.25">
      <c r="A65" s="24" t="s">
        <v>131</v>
      </c>
      <c r="B65" s="22" t="s">
        <v>144</v>
      </c>
      <c r="C65" s="2">
        <v>1</v>
      </c>
      <c r="D65" s="3">
        <v>31100</v>
      </c>
      <c r="E65" s="19">
        <v>5909</v>
      </c>
      <c r="F65" s="3">
        <f t="shared" si="0"/>
        <v>37009</v>
      </c>
      <c r="G65" s="3">
        <f t="shared" si="1"/>
        <v>37009</v>
      </c>
      <c r="I65" s="11"/>
      <c r="L65" s="11"/>
      <c r="M65" s="11"/>
      <c r="N65" s="11"/>
    </row>
    <row r="66" spans="1:14" ht="24" x14ac:dyDescent="0.25">
      <c r="A66" s="24" t="s">
        <v>25</v>
      </c>
      <c r="B66" s="22" t="s">
        <v>144</v>
      </c>
      <c r="C66" s="2">
        <v>1</v>
      </c>
      <c r="D66" s="3">
        <v>40500</v>
      </c>
      <c r="E66" s="19">
        <v>7695</v>
      </c>
      <c r="F66" s="3">
        <f t="shared" si="0"/>
        <v>48195</v>
      </c>
      <c r="G66" s="3">
        <f t="shared" si="1"/>
        <v>48195</v>
      </c>
      <c r="I66" s="11"/>
      <c r="L66" s="11"/>
      <c r="M66" s="11"/>
      <c r="N66" s="11"/>
    </row>
    <row r="67" spans="1:14" ht="24" x14ac:dyDescent="0.25">
      <c r="A67" s="24" t="s">
        <v>97</v>
      </c>
      <c r="B67" s="22" t="s">
        <v>144</v>
      </c>
      <c r="C67" s="2">
        <v>1</v>
      </c>
      <c r="D67" s="3">
        <v>31100</v>
      </c>
      <c r="E67" s="19">
        <v>5909</v>
      </c>
      <c r="F67" s="3">
        <f t="shared" si="0"/>
        <v>37009</v>
      </c>
      <c r="G67" s="3">
        <f t="shared" si="1"/>
        <v>37009</v>
      </c>
      <c r="I67" s="11"/>
      <c r="L67" s="11"/>
      <c r="M67" s="11"/>
      <c r="N67" s="11"/>
    </row>
    <row r="68" spans="1:14" ht="33.75" x14ac:dyDescent="0.25">
      <c r="A68" s="24" t="s">
        <v>132</v>
      </c>
      <c r="B68" s="22" t="s">
        <v>144</v>
      </c>
      <c r="C68" s="2">
        <v>1</v>
      </c>
      <c r="D68" s="3">
        <v>31100</v>
      </c>
      <c r="E68" s="19">
        <v>5909</v>
      </c>
      <c r="F68" s="3">
        <f t="shared" si="0"/>
        <v>37009</v>
      </c>
      <c r="G68" s="3">
        <f t="shared" si="1"/>
        <v>37009</v>
      </c>
      <c r="I68" s="11"/>
      <c r="L68" s="11"/>
      <c r="M68" s="11"/>
      <c r="N68" s="11"/>
    </row>
    <row r="69" spans="1:14" ht="24" x14ac:dyDescent="0.25">
      <c r="A69" s="24" t="s">
        <v>26</v>
      </c>
      <c r="B69" s="22" t="s">
        <v>144</v>
      </c>
      <c r="C69" s="2">
        <v>1</v>
      </c>
      <c r="D69" s="3">
        <v>32860</v>
      </c>
      <c r="E69" s="19">
        <v>6243.4</v>
      </c>
      <c r="F69" s="3">
        <f t="shared" si="0"/>
        <v>39103.4</v>
      </c>
      <c r="G69" s="3">
        <f t="shared" si="1"/>
        <v>39103.4</v>
      </c>
      <c r="I69" s="11"/>
      <c r="L69" s="11"/>
      <c r="M69" s="11"/>
      <c r="N69" s="11"/>
    </row>
    <row r="70" spans="1:14" ht="33.75" x14ac:dyDescent="0.25">
      <c r="A70" s="24" t="s">
        <v>27</v>
      </c>
      <c r="B70" s="22" t="s">
        <v>146</v>
      </c>
      <c r="C70" s="2">
        <v>1</v>
      </c>
      <c r="D70" s="18">
        <v>1500</v>
      </c>
      <c r="E70" s="19">
        <v>285</v>
      </c>
      <c r="F70" s="3">
        <f t="shared" si="0"/>
        <v>1785</v>
      </c>
      <c r="G70" s="3">
        <f t="shared" si="1"/>
        <v>1785</v>
      </c>
      <c r="H70" s="13"/>
      <c r="I70" s="11"/>
      <c r="L70" s="11"/>
      <c r="M70" s="11"/>
      <c r="N70" s="11"/>
    </row>
    <row r="71" spans="1:14" ht="24" x14ac:dyDescent="0.25">
      <c r="A71" s="24" t="s">
        <v>98</v>
      </c>
      <c r="B71" s="22" t="s">
        <v>146</v>
      </c>
      <c r="C71" s="2">
        <v>1</v>
      </c>
      <c r="D71" s="3">
        <v>7750</v>
      </c>
      <c r="E71" s="19">
        <v>1472.5</v>
      </c>
      <c r="F71" s="3">
        <f t="shared" si="0"/>
        <v>9222.5</v>
      </c>
      <c r="G71" s="3">
        <f t="shared" si="1"/>
        <v>9222.5</v>
      </c>
      <c r="I71" s="11"/>
      <c r="L71" s="11"/>
      <c r="M71" s="11"/>
      <c r="N71" s="11"/>
    </row>
    <row r="72" spans="1:14" ht="24" x14ac:dyDescent="0.25">
      <c r="A72" s="24" t="s">
        <v>28</v>
      </c>
      <c r="B72" s="22" t="s">
        <v>144</v>
      </c>
      <c r="C72" s="2">
        <v>1</v>
      </c>
      <c r="D72" s="3">
        <v>31100</v>
      </c>
      <c r="E72" s="19">
        <v>5909</v>
      </c>
      <c r="F72" s="3">
        <f t="shared" si="0"/>
        <v>37009</v>
      </c>
      <c r="G72" s="3">
        <f t="shared" si="1"/>
        <v>37009</v>
      </c>
      <c r="I72" s="11"/>
      <c r="L72" s="11"/>
      <c r="M72" s="11"/>
      <c r="N72" s="11"/>
    </row>
    <row r="73" spans="1:14" ht="24" x14ac:dyDescent="0.25">
      <c r="A73" s="24" t="s">
        <v>133</v>
      </c>
      <c r="B73" s="22" t="s">
        <v>144</v>
      </c>
      <c r="C73" s="2">
        <v>1</v>
      </c>
      <c r="D73" s="3">
        <v>31100</v>
      </c>
      <c r="E73" s="19">
        <v>5909</v>
      </c>
      <c r="F73" s="3">
        <f t="shared" si="0"/>
        <v>37009</v>
      </c>
      <c r="G73" s="3">
        <f t="shared" si="1"/>
        <v>37009</v>
      </c>
      <c r="I73" s="11"/>
      <c r="L73" s="11"/>
      <c r="M73" s="11"/>
      <c r="N73" s="11"/>
    </row>
    <row r="74" spans="1:14" ht="24" x14ac:dyDescent="0.25">
      <c r="A74" s="24" t="s">
        <v>29</v>
      </c>
      <c r="B74" s="22" t="s">
        <v>144</v>
      </c>
      <c r="C74" s="2">
        <v>1</v>
      </c>
      <c r="D74" s="3">
        <v>31100</v>
      </c>
      <c r="E74" s="19">
        <v>5909</v>
      </c>
      <c r="F74" s="3">
        <f t="shared" si="0"/>
        <v>37009</v>
      </c>
      <c r="G74" s="3">
        <f t="shared" si="1"/>
        <v>37009</v>
      </c>
      <c r="I74" s="11"/>
      <c r="L74" s="11"/>
      <c r="M74" s="11"/>
      <c r="N74" s="11"/>
    </row>
    <row r="75" spans="1:14" ht="24" x14ac:dyDescent="0.25">
      <c r="A75" s="24" t="s">
        <v>70</v>
      </c>
      <c r="B75" s="22" t="s">
        <v>146</v>
      </c>
      <c r="C75" s="2">
        <v>1</v>
      </c>
      <c r="D75" s="3">
        <v>1500</v>
      </c>
      <c r="E75" s="19">
        <v>285</v>
      </c>
      <c r="F75" s="3">
        <f t="shared" si="0"/>
        <v>1785</v>
      </c>
      <c r="G75" s="3">
        <f t="shared" si="1"/>
        <v>1785</v>
      </c>
      <c r="I75" s="11"/>
      <c r="L75" s="11"/>
      <c r="M75" s="11"/>
      <c r="N75" s="11"/>
    </row>
    <row r="76" spans="1:14" ht="60" x14ac:dyDescent="0.25">
      <c r="A76" s="24" t="s">
        <v>99</v>
      </c>
      <c r="B76" s="22" t="s">
        <v>147</v>
      </c>
      <c r="C76" s="2">
        <v>1</v>
      </c>
      <c r="D76" s="3">
        <v>5130</v>
      </c>
      <c r="E76" s="19">
        <v>974.7</v>
      </c>
      <c r="F76" s="3">
        <f t="shared" si="0"/>
        <v>6104.7</v>
      </c>
      <c r="G76" s="3">
        <f t="shared" si="1"/>
        <v>6104.7</v>
      </c>
      <c r="I76" s="11"/>
      <c r="L76" s="11"/>
      <c r="M76" s="11"/>
      <c r="N76" s="11"/>
    </row>
    <row r="77" spans="1:14" ht="24" x14ac:dyDescent="0.25">
      <c r="A77" s="24" t="s">
        <v>30</v>
      </c>
      <c r="B77" s="22" t="s">
        <v>144</v>
      </c>
      <c r="C77" s="2">
        <v>1</v>
      </c>
      <c r="D77" s="3">
        <v>31100</v>
      </c>
      <c r="E77" s="19">
        <v>5909</v>
      </c>
      <c r="F77" s="3">
        <f t="shared" si="0"/>
        <v>37009</v>
      </c>
      <c r="G77" s="3">
        <f t="shared" si="1"/>
        <v>37009</v>
      </c>
      <c r="I77" s="11"/>
      <c r="L77" s="11"/>
      <c r="M77" s="11"/>
      <c r="N77" s="11"/>
    </row>
    <row r="78" spans="1:14" ht="24" x14ac:dyDescent="0.25">
      <c r="A78" s="24" t="s">
        <v>31</v>
      </c>
      <c r="B78" s="22" t="s">
        <v>144</v>
      </c>
      <c r="C78" s="2">
        <v>1</v>
      </c>
      <c r="D78" s="3">
        <v>31100</v>
      </c>
      <c r="E78" s="19">
        <v>5909</v>
      </c>
      <c r="F78" s="3">
        <f t="shared" si="0"/>
        <v>37009</v>
      </c>
      <c r="G78" s="3">
        <f t="shared" si="1"/>
        <v>37009</v>
      </c>
      <c r="I78" s="11"/>
      <c r="L78" s="11"/>
      <c r="M78" s="11"/>
      <c r="N78" s="11"/>
    </row>
    <row r="79" spans="1:14" ht="24" x14ac:dyDescent="0.25">
      <c r="A79" s="24" t="s">
        <v>32</v>
      </c>
      <c r="B79" s="22" t="s">
        <v>144</v>
      </c>
      <c r="C79" s="2">
        <v>1</v>
      </c>
      <c r="D79" s="3">
        <v>31100</v>
      </c>
      <c r="E79" s="19">
        <v>5909</v>
      </c>
      <c r="F79" s="3">
        <f t="shared" si="0"/>
        <v>37009</v>
      </c>
      <c r="G79" s="3">
        <f t="shared" si="1"/>
        <v>37009</v>
      </c>
      <c r="I79" s="11"/>
      <c r="L79" s="11"/>
      <c r="M79" s="11"/>
      <c r="N79" s="11"/>
    </row>
    <row r="80" spans="1:14" ht="24" x14ac:dyDescent="0.25">
      <c r="A80" s="24" t="s">
        <v>100</v>
      </c>
      <c r="B80" s="22" t="s">
        <v>144</v>
      </c>
      <c r="C80" s="2">
        <v>1</v>
      </c>
      <c r="D80" s="3">
        <v>31100</v>
      </c>
      <c r="E80" s="19">
        <v>5909</v>
      </c>
      <c r="F80" s="3">
        <f t="shared" si="0"/>
        <v>37009</v>
      </c>
      <c r="G80" s="3">
        <f t="shared" si="1"/>
        <v>37009</v>
      </c>
      <c r="I80" s="11"/>
      <c r="L80" s="11"/>
      <c r="M80" s="11"/>
      <c r="N80" s="11"/>
    </row>
    <row r="81" spans="1:14" ht="24" x14ac:dyDescent="0.25">
      <c r="A81" s="24" t="s">
        <v>101</v>
      </c>
      <c r="B81" s="22" t="s">
        <v>144</v>
      </c>
      <c r="C81" s="2">
        <v>1</v>
      </c>
      <c r="D81" s="3">
        <v>31100</v>
      </c>
      <c r="E81" s="19">
        <v>5909</v>
      </c>
      <c r="F81" s="3">
        <f t="shared" si="0"/>
        <v>37009</v>
      </c>
      <c r="G81" s="3">
        <f t="shared" si="1"/>
        <v>37009</v>
      </c>
      <c r="I81" s="11"/>
      <c r="L81" s="11"/>
      <c r="M81" s="11"/>
      <c r="N81" s="11"/>
    </row>
    <row r="82" spans="1:14" ht="33.75" x14ac:dyDescent="0.25">
      <c r="A82" s="24" t="s">
        <v>137</v>
      </c>
      <c r="B82" s="22" t="s">
        <v>144</v>
      </c>
      <c r="C82" s="2">
        <v>1</v>
      </c>
      <c r="D82" s="3">
        <v>32100</v>
      </c>
      <c r="E82" s="19">
        <v>6099</v>
      </c>
      <c r="F82" s="3">
        <f t="shared" ref="F82:F133" si="2">+D82+E82</f>
        <v>38199</v>
      </c>
      <c r="G82" s="3">
        <f t="shared" ref="G82:G133" si="3">+C82*F82</f>
        <v>38199</v>
      </c>
      <c r="I82" s="11"/>
      <c r="L82" s="11"/>
      <c r="M82" s="11"/>
      <c r="N82" s="11"/>
    </row>
    <row r="83" spans="1:14" ht="24" x14ac:dyDescent="0.25">
      <c r="A83" s="24" t="s">
        <v>33</v>
      </c>
      <c r="B83" s="22" t="s">
        <v>144</v>
      </c>
      <c r="C83" s="2">
        <v>1</v>
      </c>
      <c r="D83" s="3">
        <v>32100</v>
      </c>
      <c r="E83" s="19">
        <v>6099</v>
      </c>
      <c r="F83" s="3">
        <f t="shared" si="2"/>
        <v>38199</v>
      </c>
      <c r="G83" s="3">
        <f t="shared" si="3"/>
        <v>38199</v>
      </c>
      <c r="I83" s="11"/>
      <c r="L83" s="11"/>
      <c r="M83" s="11"/>
      <c r="N83" s="11"/>
    </row>
    <row r="84" spans="1:14" ht="33.75" x14ac:dyDescent="0.25">
      <c r="A84" s="24" t="s">
        <v>134</v>
      </c>
      <c r="B84" s="22" t="s">
        <v>144</v>
      </c>
      <c r="C84" s="2">
        <v>1</v>
      </c>
      <c r="D84" s="3">
        <v>31100</v>
      </c>
      <c r="E84" s="19">
        <v>5909</v>
      </c>
      <c r="F84" s="3">
        <f t="shared" si="2"/>
        <v>37009</v>
      </c>
      <c r="G84" s="3">
        <f t="shared" si="3"/>
        <v>37009</v>
      </c>
      <c r="I84" s="11"/>
      <c r="L84" s="11"/>
      <c r="M84" s="11"/>
      <c r="N84" s="11"/>
    </row>
    <row r="85" spans="1:14" ht="24" x14ac:dyDescent="0.25">
      <c r="A85" s="24" t="s">
        <v>102</v>
      </c>
      <c r="B85" s="22" t="s">
        <v>144</v>
      </c>
      <c r="C85" s="2">
        <v>1</v>
      </c>
      <c r="D85" s="3">
        <v>32100</v>
      </c>
      <c r="E85" s="19">
        <v>6099</v>
      </c>
      <c r="F85" s="3">
        <f t="shared" si="2"/>
        <v>38199</v>
      </c>
      <c r="G85" s="3">
        <f t="shared" si="3"/>
        <v>38199</v>
      </c>
      <c r="I85" s="11"/>
      <c r="L85" s="11"/>
      <c r="M85" s="11"/>
      <c r="N85" s="11"/>
    </row>
    <row r="86" spans="1:14" ht="24" x14ac:dyDescent="0.25">
      <c r="A86" s="24" t="s">
        <v>103</v>
      </c>
      <c r="B86" s="22" t="s">
        <v>144</v>
      </c>
      <c r="C86" s="2">
        <v>1</v>
      </c>
      <c r="D86" s="3">
        <v>63025</v>
      </c>
      <c r="E86" s="19">
        <v>11974.75</v>
      </c>
      <c r="F86" s="3">
        <f t="shared" si="2"/>
        <v>74999.75</v>
      </c>
      <c r="G86" s="3">
        <f t="shared" si="3"/>
        <v>74999.75</v>
      </c>
      <c r="I86" s="11"/>
      <c r="L86" s="11"/>
      <c r="M86" s="11"/>
      <c r="N86" s="11"/>
    </row>
    <row r="87" spans="1:14" ht="24" x14ac:dyDescent="0.25">
      <c r="A87" s="24" t="s">
        <v>34</v>
      </c>
      <c r="B87" s="22" t="s">
        <v>144</v>
      </c>
      <c r="C87" s="2">
        <v>1</v>
      </c>
      <c r="D87" s="3">
        <v>31100</v>
      </c>
      <c r="E87" s="19">
        <v>5909</v>
      </c>
      <c r="F87" s="3">
        <f t="shared" si="2"/>
        <v>37009</v>
      </c>
      <c r="G87" s="3">
        <f t="shared" si="3"/>
        <v>37009</v>
      </c>
      <c r="H87" s="13"/>
      <c r="I87" s="11"/>
      <c r="L87" s="11"/>
      <c r="M87" s="11"/>
      <c r="N87" s="11"/>
    </row>
    <row r="88" spans="1:14" ht="24" x14ac:dyDescent="0.25">
      <c r="A88" s="24" t="s">
        <v>104</v>
      </c>
      <c r="B88" s="22" t="s">
        <v>144</v>
      </c>
      <c r="C88" s="2">
        <v>1</v>
      </c>
      <c r="D88" s="3">
        <v>32100</v>
      </c>
      <c r="E88" s="19">
        <v>6099</v>
      </c>
      <c r="F88" s="3">
        <f t="shared" si="2"/>
        <v>38199</v>
      </c>
      <c r="G88" s="3">
        <f t="shared" si="3"/>
        <v>38199</v>
      </c>
      <c r="I88" s="11"/>
      <c r="L88" s="11"/>
      <c r="M88" s="11"/>
      <c r="N88" s="11"/>
    </row>
    <row r="89" spans="1:14" ht="33.75" x14ac:dyDescent="0.25">
      <c r="A89" s="24" t="s">
        <v>105</v>
      </c>
      <c r="B89" s="22" t="s">
        <v>148</v>
      </c>
      <c r="C89" s="2">
        <v>1</v>
      </c>
      <c r="D89" s="3">
        <v>1500</v>
      </c>
      <c r="E89" s="19">
        <v>285</v>
      </c>
      <c r="F89" s="3">
        <f t="shared" si="2"/>
        <v>1785</v>
      </c>
      <c r="G89" s="3">
        <f t="shared" si="3"/>
        <v>1785</v>
      </c>
      <c r="I89" s="11"/>
      <c r="L89" s="11"/>
      <c r="M89" s="11"/>
      <c r="N89" s="11"/>
    </row>
    <row r="90" spans="1:14" ht="24" x14ac:dyDescent="0.25">
      <c r="A90" s="24" t="s">
        <v>35</v>
      </c>
      <c r="B90" s="22" t="s">
        <v>144</v>
      </c>
      <c r="C90" s="2">
        <v>1</v>
      </c>
      <c r="D90" s="3">
        <v>31100</v>
      </c>
      <c r="E90" s="19">
        <v>5909</v>
      </c>
      <c r="F90" s="3">
        <f t="shared" si="2"/>
        <v>37009</v>
      </c>
      <c r="G90" s="3">
        <f t="shared" si="3"/>
        <v>37009</v>
      </c>
      <c r="I90" s="11"/>
      <c r="L90" s="11"/>
      <c r="M90" s="11"/>
      <c r="N90" s="11"/>
    </row>
    <row r="91" spans="1:14" ht="24" x14ac:dyDescent="0.25">
      <c r="A91" s="24" t="s">
        <v>36</v>
      </c>
      <c r="B91" s="22" t="s">
        <v>144</v>
      </c>
      <c r="C91" s="2">
        <v>1</v>
      </c>
      <c r="D91" s="3">
        <v>31100</v>
      </c>
      <c r="E91" s="19">
        <v>5909</v>
      </c>
      <c r="F91" s="3">
        <f t="shared" si="2"/>
        <v>37009</v>
      </c>
      <c r="G91" s="3">
        <f t="shared" si="3"/>
        <v>37009</v>
      </c>
      <c r="H91" s="13"/>
      <c r="I91" s="11"/>
      <c r="L91" s="11"/>
      <c r="M91" s="11"/>
      <c r="N91" s="11"/>
    </row>
    <row r="92" spans="1:14" ht="24" x14ac:dyDescent="0.25">
      <c r="A92" s="24" t="s">
        <v>106</v>
      </c>
      <c r="B92" s="22" t="s">
        <v>144</v>
      </c>
      <c r="C92" s="2">
        <v>1</v>
      </c>
      <c r="D92" s="3">
        <v>32100</v>
      </c>
      <c r="E92" s="19">
        <v>6099</v>
      </c>
      <c r="F92" s="3">
        <f t="shared" si="2"/>
        <v>38199</v>
      </c>
      <c r="G92" s="3">
        <f t="shared" si="3"/>
        <v>38199</v>
      </c>
      <c r="I92" s="11"/>
      <c r="L92" s="11"/>
      <c r="M92" s="11"/>
      <c r="N92" s="11"/>
    </row>
    <row r="93" spans="1:14" ht="67.5" x14ac:dyDescent="0.25">
      <c r="A93" s="24" t="s">
        <v>135</v>
      </c>
      <c r="B93" s="22" t="s">
        <v>144</v>
      </c>
      <c r="C93" s="2">
        <v>1</v>
      </c>
      <c r="D93" s="3">
        <v>31100</v>
      </c>
      <c r="E93" s="19">
        <v>5909</v>
      </c>
      <c r="F93" s="3">
        <f t="shared" si="2"/>
        <v>37009</v>
      </c>
      <c r="G93" s="3">
        <f t="shared" si="3"/>
        <v>37009</v>
      </c>
      <c r="I93" s="11"/>
      <c r="L93" s="11"/>
      <c r="M93" s="11"/>
      <c r="N93" s="11"/>
    </row>
    <row r="94" spans="1:14" ht="24" x14ac:dyDescent="0.25">
      <c r="A94" s="24" t="s">
        <v>37</v>
      </c>
      <c r="B94" s="22" t="s">
        <v>144</v>
      </c>
      <c r="C94" s="2">
        <v>1</v>
      </c>
      <c r="D94" s="3">
        <v>31100</v>
      </c>
      <c r="E94" s="19">
        <v>5909</v>
      </c>
      <c r="F94" s="3">
        <f t="shared" si="2"/>
        <v>37009</v>
      </c>
      <c r="G94" s="3">
        <f t="shared" si="3"/>
        <v>37009</v>
      </c>
      <c r="I94" s="11"/>
      <c r="L94" s="11"/>
      <c r="M94" s="11"/>
      <c r="N94" s="11"/>
    </row>
    <row r="95" spans="1:14" ht="33.75" x14ac:dyDescent="0.25">
      <c r="A95" s="24" t="s">
        <v>38</v>
      </c>
      <c r="B95" s="22" t="s">
        <v>144</v>
      </c>
      <c r="C95" s="2">
        <v>1</v>
      </c>
      <c r="D95" s="3">
        <v>32100</v>
      </c>
      <c r="E95" s="19">
        <v>6099</v>
      </c>
      <c r="F95" s="3">
        <f t="shared" si="2"/>
        <v>38199</v>
      </c>
      <c r="G95" s="3">
        <f t="shared" si="3"/>
        <v>38199</v>
      </c>
      <c r="I95" s="11"/>
      <c r="L95" s="11"/>
      <c r="M95" s="11"/>
      <c r="N95" s="11"/>
    </row>
    <row r="96" spans="1:14" ht="24" x14ac:dyDescent="0.25">
      <c r="A96" s="24" t="s">
        <v>107</v>
      </c>
      <c r="B96" s="22" t="s">
        <v>144</v>
      </c>
      <c r="C96" s="2">
        <v>1</v>
      </c>
      <c r="D96" s="3">
        <v>32100</v>
      </c>
      <c r="E96" s="19">
        <v>6099</v>
      </c>
      <c r="F96" s="3">
        <f t="shared" si="2"/>
        <v>38199</v>
      </c>
      <c r="G96" s="3">
        <f t="shared" si="3"/>
        <v>38199</v>
      </c>
      <c r="I96" s="11"/>
      <c r="L96" s="11"/>
      <c r="M96" s="11"/>
      <c r="N96" s="11"/>
    </row>
    <row r="97" spans="1:14" ht="24" x14ac:dyDescent="0.25">
      <c r="A97" s="24" t="s">
        <v>39</v>
      </c>
      <c r="B97" s="22" t="s">
        <v>144</v>
      </c>
      <c r="C97" s="2">
        <v>1</v>
      </c>
      <c r="D97" s="3">
        <v>31100</v>
      </c>
      <c r="E97" s="19">
        <v>5909</v>
      </c>
      <c r="F97" s="3">
        <f t="shared" si="2"/>
        <v>37009</v>
      </c>
      <c r="G97" s="3">
        <f t="shared" si="3"/>
        <v>37009</v>
      </c>
      <c r="I97" s="11"/>
      <c r="L97" s="11"/>
      <c r="M97" s="11"/>
      <c r="N97" s="11"/>
    </row>
    <row r="98" spans="1:14" ht="33.75" x14ac:dyDescent="0.25">
      <c r="A98" s="24" t="s">
        <v>40</v>
      </c>
      <c r="B98" s="22" t="s">
        <v>144</v>
      </c>
      <c r="C98" s="2">
        <v>1</v>
      </c>
      <c r="D98" s="3">
        <v>31100</v>
      </c>
      <c r="E98" s="19">
        <v>5909</v>
      </c>
      <c r="F98" s="3">
        <f t="shared" si="2"/>
        <v>37009</v>
      </c>
      <c r="G98" s="3">
        <f t="shared" si="3"/>
        <v>37009</v>
      </c>
      <c r="I98" s="11"/>
      <c r="L98" s="11"/>
      <c r="M98" s="11"/>
      <c r="N98" s="11"/>
    </row>
    <row r="99" spans="1:14" ht="24" x14ac:dyDescent="0.25">
      <c r="A99" s="24" t="s">
        <v>41</v>
      </c>
      <c r="B99" s="23" t="s">
        <v>144</v>
      </c>
      <c r="C99" s="2">
        <v>1</v>
      </c>
      <c r="D99" s="3">
        <v>31100</v>
      </c>
      <c r="E99" s="19">
        <v>5909</v>
      </c>
      <c r="F99" s="3">
        <f t="shared" si="2"/>
        <v>37009</v>
      </c>
      <c r="G99" s="3">
        <f t="shared" si="3"/>
        <v>37009</v>
      </c>
      <c r="I99" s="11"/>
      <c r="L99" s="11"/>
      <c r="M99" s="11"/>
      <c r="N99" s="11"/>
    </row>
    <row r="100" spans="1:14" ht="24" x14ac:dyDescent="0.25">
      <c r="A100" s="24" t="s">
        <v>42</v>
      </c>
      <c r="B100" s="22" t="s">
        <v>149</v>
      </c>
      <c r="C100" s="2">
        <v>1</v>
      </c>
      <c r="D100" s="3">
        <v>10160</v>
      </c>
      <c r="E100" s="19">
        <v>1930.4</v>
      </c>
      <c r="F100" s="3">
        <f t="shared" si="2"/>
        <v>12090.4</v>
      </c>
      <c r="G100" s="3">
        <f t="shared" si="3"/>
        <v>12090.4</v>
      </c>
      <c r="I100" s="11"/>
      <c r="L100" s="11"/>
      <c r="M100" s="11"/>
      <c r="N100" s="11"/>
    </row>
    <row r="101" spans="1:14" ht="24" x14ac:dyDescent="0.25">
      <c r="A101" s="24" t="s">
        <v>136</v>
      </c>
      <c r="B101" s="22" t="s">
        <v>144</v>
      </c>
      <c r="C101" s="2">
        <v>1</v>
      </c>
      <c r="D101" s="3">
        <v>31100</v>
      </c>
      <c r="E101" s="19">
        <v>5909</v>
      </c>
      <c r="F101" s="3">
        <f t="shared" si="2"/>
        <v>37009</v>
      </c>
      <c r="G101" s="3">
        <f t="shared" si="3"/>
        <v>37009</v>
      </c>
      <c r="I101" s="11"/>
      <c r="L101" s="11"/>
      <c r="M101" s="11"/>
      <c r="N101" s="11"/>
    </row>
    <row r="102" spans="1:14" ht="33.75" x14ac:dyDescent="0.25">
      <c r="A102" s="24" t="s">
        <v>108</v>
      </c>
      <c r="B102" s="22" t="s">
        <v>144</v>
      </c>
      <c r="C102" s="2">
        <v>1</v>
      </c>
      <c r="D102" s="3">
        <v>32860</v>
      </c>
      <c r="E102" s="19">
        <v>6243.4</v>
      </c>
      <c r="F102" s="3">
        <f t="shared" si="2"/>
        <v>39103.4</v>
      </c>
      <c r="G102" s="3">
        <f t="shared" si="3"/>
        <v>39103.4</v>
      </c>
      <c r="I102" s="11"/>
      <c r="L102" s="11"/>
      <c r="M102" s="11"/>
      <c r="N102" s="11"/>
    </row>
    <row r="103" spans="1:14" ht="24" x14ac:dyDescent="0.25">
      <c r="A103" s="24" t="s">
        <v>109</v>
      </c>
      <c r="B103" s="22" t="s">
        <v>144</v>
      </c>
      <c r="C103" s="2">
        <v>1</v>
      </c>
      <c r="D103" s="3">
        <v>31100</v>
      </c>
      <c r="E103" s="19">
        <v>5909</v>
      </c>
      <c r="F103" s="3">
        <f t="shared" si="2"/>
        <v>37009</v>
      </c>
      <c r="G103" s="3">
        <f t="shared" si="3"/>
        <v>37009</v>
      </c>
      <c r="I103" s="11"/>
      <c r="L103" s="11"/>
      <c r="M103" s="11"/>
      <c r="N103" s="11"/>
    </row>
    <row r="104" spans="1:14" ht="36" x14ac:dyDescent="0.25">
      <c r="A104" s="24" t="s">
        <v>43</v>
      </c>
      <c r="B104" s="22" t="s">
        <v>150</v>
      </c>
      <c r="C104" s="2">
        <v>1</v>
      </c>
      <c r="D104" s="3">
        <v>2940</v>
      </c>
      <c r="E104" s="19">
        <v>558.6</v>
      </c>
      <c r="F104" s="3">
        <f t="shared" si="2"/>
        <v>3498.6</v>
      </c>
      <c r="G104" s="3">
        <f t="shared" si="3"/>
        <v>3498.6</v>
      </c>
      <c r="I104" s="11"/>
      <c r="L104" s="11"/>
      <c r="M104" s="11"/>
      <c r="N104" s="11"/>
    </row>
    <row r="105" spans="1:14" ht="24" x14ac:dyDescent="0.25">
      <c r="A105" s="24" t="s">
        <v>44</v>
      </c>
      <c r="B105" s="22" t="s">
        <v>144</v>
      </c>
      <c r="C105" s="2">
        <v>1</v>
      </c>
      <c r="D105" s="3">
        <v>31100</v>
      </c>
      <c r="E105" s="19">
        <v>5909</v>
      </c>
      <c r="F105" s="3">
        <f t="shared" si="2"/>
        <v>37009</v>
      </c>
      <c r="G105" s="3">
        <f t="shared" si="3"/>
        <v>37009</v>
      </c>
      <c r="I105" s="11"/>
      <c r="L105" s="11"/>
      <c r="M105" s="11"/>
      <c r="N105" s="11"/>
    </row>
    <row r="106" spans="1:14" ht="24" x14ac:dyDescent="0.25">
      <c r="A106" s="24" t="s">
        <v>45</v>
      </c>
      <c r="B106" s="22" t="s">
        <v>144</v>
      </c>
      <c r="C106" s="2">
        <v>1</v>
      </c>
      <c r="D106" s="3">
        <v>31100</v>
      </c>
      <c r="E106" s="19">
        <v>5909</v>
      </c>
      <c r="F106" s="3">
        <f t="shared" si="2"/>
        <v>37009</v>
      </c>
      <c r="G106" s="3">
        <f t="shared" si="3"/>
        <v>37009</v>
      </c>
      <c r="I106" s="11"/>
      <c r="L106" s="11"/>
      <c r="M106" s="11"/>
      <c r="N106" s="11"/>
    </row>
    <row r="107" spans="1:14" ht="24" x14ac:dyDescent="0.25">
      <c r="A107" s="24" t="s">
        <v>46</v>
      </c>
      <c r="B107" s="22" t="s">
        <v>144</v>
      </c>
      <c r="C107" s="2">
        <v>1</v>
      </c>
      <c r="D107" s="3">
        <v>47050</v>
      </c>
      <c r="E107" s="19">
        <v>8939.5</v>
      </c>
      <c r="F107" s="3">
        <f t="shared" si="2"/>
        <v>55989.5</v>
      </c>
      <c r="G107" s="3">
        <f t="shared" si="3"/>
        <v>55989.5</v>
      </c>
      <c r="I107" s="11"/>
      <c r="L107" s="11"/>
      <c r="M107" s="11"/>
      <c r="N107" s="11"/>
    </row>
    <row r="108" spans="1:14" ht="24" x14ac:dyDescent="0.25">
      <c r="A108" s="24" t="s">
        <v>47</v>
      </c>
      <c r="B108" s="22" t="s">
        <v>144</v>
      </c>
      <c r="C108" s="2">
        <v>1</v>
      </c>
      <c r="D108" s="3">
        <v>31100</v>
      </c>
      <c r="E108" s="19">
        <v>5909</v>
      </c>
      <c r="F108" s="3">
        <f t="shared" si="2"/>
        <v>37009</v>
      </c>
      <c r="G108" s="3">
        <f t="shared" si="3"/>
        <v>37009</v>
      </c>
      <c r="H108" s="13"/>
      <c r="I108" s="11"/>
      <c r="L108" s="11"/>
      <c r="M108" s="11"/>
      <c r="N108" s="11"/>
    </row>
    <row r="109" spans="1:14" ht="33.75" x14ac:dyDescent="0.25">
      <c r="A109" s="24" t="s">
        <v>48</v>
      </c>
      <c r="B109" s="22" t="s">
        <v>144</v>
      </c>
      <c r="C109" s="2">
        <v>1</v>
      </c>
      <c r="D109" s="3">
        <v>31100</v>
      </c>
      <c r="E109" s="19">
        <v>5909</v>
      </c>
      <c r="F109" s="3">
        <f t="shared" si="2"/>
        <v>37009</v>
      </c>
      <c r="G109" s="3">
        <f t="shared" si="3"/>
        <v>37009</v>
      </c>
      <c r="I109" s="11"/>
      <c r="L109" s="11"/>
      <c r="M109" s="11"/>
      <c r="N109" s="11"/>
    </row>
    <row r="110" spans="1:14" ht="33.75" x14ac:dyDescent="0.25">
      <c r="A110" s="24" t="s">
        <v>138</v>
      </c>
      <c r="B110" s="22" t="s">
        <v>144</v>
      </c>
      <c r="C110" s="2">
        <v>1</v>
      </c>
      <c r="D110" s="3">
        <v>31100</v>
      </c>
      <c r="E110" s="19">
        <v>5909</v>
      </c>
      <c r="F110" s="3">
        <f t="shared" si="2"/>
        <v>37009</v>
      </c>
      <c r="G110" s="3">
        <f t="shared" si="3"/>
        <v>37009</v>
      </c>
      <c r="I110" s="11"/>
      <c r="L110" s="11"/>
      <c r="M110" s="11"/>
      <c r="N110" s="11"/>
    </row>
    <row r="111" spans="1:14" ht="48" x14ac:dyDescent="0.25">
      <c r="A111" s="24" t="s">
        <v>49</v>
      </c>
      <c r="B111" s="22" t="s">
        <v>151</v>
      </c>
      <c r="C111" s="2">
        <v>1</v>
      </c>
      <c r="D111" s="3">
        <v>5294</v>
      </c>
      <c r="E111" s="19">
        <v>1005.86</v>
      </c>
      <c r="F111" s="3">
        <f t="shared" si="2"/>
        <v>6299.86</v>
      </c>
      <c r="G111" s="3">
        <f t="shared" si="3"/>
        <v>6299.86</v>
      </c>
      <c r="I111" s="11"/>
      <c r="L111" s="11"/>
      <c r="M111" s="11"/>
      <c r="N111" s="11"/>
    </row>
    <row r="112" spans="1:14" ht="24" x14ac:dyDescent="0.25">
      <c r="A112" s="24" t="s">
        <v>110</v>
      </c>
      <c r="B112" s="22" t="s">
        <v>144</v>
      </c>
      <c r="C112" s="2">
        <v>1</v>
      </c>
      <c r="D112" s="3">
        <v>123530</v>
      </c>
      <c r="E112" s="19">
        <v>23470.7</v>
      </c>
      <c r="F112" s="3">
        <f t="shared" si="2"/>
        <v>147000.70000000001</v>
      </c>
      <c r="G112" s="3">
        <f t="shared" si="3"/>
        <v>147000.70000000001</v>
      </c>
      <c r="I112" s="11"/>
      <c r="L112" s="11"/>
      <c r="M112" s="11"/>
      <c r="N112" s="11"/>
    </row>
    <row r="113" spans="1:14" ht="45" x14ac:dyDescent="0.25">
      <c r="A113" s="25" t="s">
        <v>153</v>
      </c>
      <c r="B113" s="22" t="s">
        <v>144</v>
      </c>
      <c r="C113" s="2">
        <v>1</v>
      </c>
      <c r="D113" s="3">
        <v>30924</v>
      </c>
      <c r="E113" s="19">
        <v>5875.56</v>
      </c>
      <c r="F113" s="3">
        <f t="shared" si="2"/>
        <v>36799.56</v>
      </c>
      <c r="G113" s="3">
        <f t="shared" si="3"/>
        <v>36799.56</v>
      </c>
      <c r="I113" s="11"/>
      <c r="L113" s="11"/>
      <c r="M113" s="11"/>
      <c r="N113" s="11"/>
    </row>
    <row r="114" spans="1:14" ht="33.75" x14ac:dyDescent="0.25">
      <c r="A114" s="24" t="s">
        <v>155</v>
      </c>
      <c r="B114" s="22" t="s">
        <v>144</v>
      </c>
      <c r="C114" s="2">
        <v>1</v>
      </c>
      <c r="D114" s="3">
        <v>41893</v>
      </c>
      <c r="E114" s="19">
        <v>7959.67</v>
      </c>
      <c r="F114" s="3">
        <f t="shared" si="2"/>
        <v>49852.67</v>
      </c>
      <c r="G114" s="3">
        <f t="shared" si="3"/>
        <v>49852.67</v>
      </c>
      <c r="I114" s="11"/>
      <c r="L114" s="11"/>
      <c r="M114" s="11"/>
      <c r="N114" s="11"/>
    </row>
    <row r="115" spans="1:14" ht="24" x14ac:dyDescent="0.25">
      <c r="A115" s="26" t="s">
        <v>154</v>
      </c>
      <c r="B115" s="22" t="s">
        <v>144</v>
      </c>
      <c r="C115" s="2">
        <v>1</v>
      </c>
      <c r="D115" s="3">
        <v>31100</v>
      </c>
      <c r="E115" s="19">
        <v>5909</v>
      </c>
      <c r="F115" s="3">
        <f t="shared" si="2"/>
        <v>37009</v>
      </c>
      <c r="G115" s="3">
        <f t="shared" si="3"/>
        <v>37009</v>
      </c>
      <c r="I115" s="11"/>
      <c r="L115" s="11"/>
      <c r="M115" s="11"/>
      <c r="N115" s="11"/>
    </row>
    <row r="116" spans="1:14" ht="33.75" x14ac:dyDescent="0.25">
      <c r="A116" s="24" t="s">
        <v>111</v>
      </c>
      <c r="B116" s="22" t="s">
        <v>144</v>
      </c>
      <c r="C116" s="2">
        <v>1</v>
      </c>
      <c r="D116" s="3">
        <v>41500</v>
      </c>
      <c r="E116" s="19">
        <v>7885</v>
      </c>
      <c r="F116" s="3">
        <f t="shared" si="2"/>
        <v>49385</v>
      </c>
      <c r="G116" s="3">
        <f t="shared" si="3"/>
        <v>49385</v>
      </c>
      <c r="I116" s="11"/>
      <c r="L116" s="11"/>
      <c r="M116" s="11"/>
      <c r="N116" s="11"/>
    </row>
    <row r="117" spans="1:14" ht="33.75" x14ac:dyDescent="0.25">
      <c r="A117" s="24" t="s">
        <v>139</v>
      </c>
      <c r="B117" s="22" t="s">
        <v>144</v>
      </c>
      <c r="C117" s="2">
        <v>1</v>
      </c>
      <c r="D117" s="3">
        <v>31100</v>
      </c>
      <c r="E117" s="19">
        <v>5909</v>
      </c>
      <c r="F117" s="3">
        <f t="shared" si="2"/>
        <v>37009</v>
      </c>
      <c r="G117" s="3">
        <f t="shared" si="3"/>
        <v>37009</v>
      </c>
      <c r="I117" s="11"/>
      <c r="L117" s="11"/>
      <c r="M117" s="11"/>
      <c r="N117" s="11"/>
    </row>
    <row r="118" spans="1:14" ht="56.25" x14ac:dyDescent="0.25">
      <c r="A118" s="24" t="s">
        <v>50</v>
      </c>
      <c r="B118" s="22" t="s">
        <v>144</v>
      </c>
      <c r="C118" s="2">
        <v>1</v>
      </c>
      <c r="D118" s="3">
        <v>32100</v>
      </c>
      <c r="E118" s="19">
        <v>6099</v>
      </c>
      <c r="F118" s="3">
        <f t="shared" si="2"/>
        <v>38199</v>
      </c>
      <c r="G118" s="3">
        <f t="shared" si="3"/>
        <v>38199</v>
      </c>
      <c r="I118" s="11"/>
      <c r="L118" s="11"/>
      <c r="M118" s="11"/>
      <c r="N118" s="11"/>
    </row>
    <row r="119" spans="1:14" ht="56.25" x14ac:dyDescent="0.25">
      <c r="A119" s="24" t="s">
        <v>51</v>
      </c>
      <c r="B119" s="22" t="s">
        <v>144</v>
      </c>
      <c r="C119" s="2">
        <v>1</v>
      </c>
      <c r="D119" s="3">
        <v>32100</v>
      </c>
      <c r="E119" s="19">
        <v>6099</v>
      </c>
      <c r="F119" s="3">
        <f t="shared" si="2"/>
        <v>38199</v>
      </c>
      <c r="G119" s="3">
        <f t="shared" si="3"/>
        <v>38199</v>
      </c>
      <c r="I119" s="11"/>
      <c r="L119" s="11"/>
      <c r="M119" s="11"/>
      <c r="N119" s="11"/>
    </row>
    <row r="120" spans="1:14" ht="45" x14ac:dyDescent="0.25">
      <c r="A120" s="24" t="s">
        <v>140</v>
      </c>
      <c r="B120" s="22" t="s">
        <v>144</v>
      </c>
      <c r="C120" s="2">
        <v>1</v>
      </c>
      <c r="D120" s="3">
        <v>32100</v>
      </c>
      <c r="E120" s="19">
        <v>6099</v>
      </c>
      <c r="F120" s="3">
        <f t="shared" si="2"/>
        <v>38199</v>
      </c>
      <c r="G120" s="3">
        <f t="shared" si="3"/>
        <v>38199</v>
      </c>
      <c r="I120" s="11"/>
      <c r="L120" s="11"/>
      <c r="M120" s="11"/>
      <c r="N120" s="11"/>
    </row>
    <row r="121" spans="1:14" ht="33.75" x14ac:dyDescent="0.25">
      <c r="A121" s="24" t="s">
        <v>52</v>
      </c>
      <c r="B121" s="22" t="s">
        <v>144</v>
      </c>
      <c r="C121" s="2">
        <v>1</v>
      </c>
      <c r="D121" s="3">
        <v>31100</v>
      </c>
      <c r="E121" s="19">
        <v>5909</v>
      </c>
      <c r="F121" s="3">
        <f t="shared" si="2"/>
        <v>37009</v>
      </c>
      <c r="G121" s="3">
        <f t="shared" si="3"/>
        <v>37009</v>
      </c>
      <c r="I121" s="11"/>
      <c r="L121" s="11"/>
      <c r="M121" s="11"/>
      <c r="N121" s="11"/>
    </row>
    <row r="122" spans="1:14" ht="33.75" x14ac:dyDescent="0.25">
      <c r="A122" s="24" t="s">
        <v>141</v>
      </c>
      <c r="B122" s="22" t="s">
        <v>144</v>
      </c>
      <c r="C122" s="2">
        <v>1</v>
      </c>
      <c r="D122" s="3">
        <v>32268</v>
      </c>
      <c r="E122" s="19">
        <v>6130.92</v>
      </c>
      <c r="F122" s="3">
        <f t="shared" si="2"/>
        <v>38398.92</v>
      </c>
      <c r="G122" s="3">
        <f t="shared" si="3"/>
        <v>38398.92</v>
      </c>
      <c r="I122" s="11"/>
      <c r="L122" s="11"/>
      <c r="M122" s="11"/>
      <c r="N122" s="11"/>
    </row>
    <row r="123" spans="1:14" x14ac:dyDescent="0.25">
      <c r="A123" s="24" t="s">
        <v>53</v>
      </c>
      <c r="B123" s="22" t="s">
        <v>143</v>
      </c>
      <c r="C123" s="2">
        <v>1</v>
      </c>
      <c r="D123" s="3">
        <v>36975</v>
      </c>
      <c r="E123" s="19">
        <v>7025.25</v>
      </c>
      <c r="F123" s="3">
        <f t="shared" si="2"/>
        <v>44000.25</v>
      </c>
      <c r="G123" s="3">
        <f t="shared" si="3"/>
        <v>44000.25</v>
      </c>
      <c r="I123" s="11"/>
      <c r="L123" s="11"/>
      <c r="M123" s="11"/>
      <c r="N123" s="11"/>
    </row>
    <row r="124" spans="1:14" x14ac:dyDescent="0.25">
      <c r="A124" s="24" t="s">
        <v>53</v>
      </c>
      <c r="B124" s="22" t="s">
        <v>143</v>
      </c>
      <c r="C124" s="2">
        <v>1</v>
      </c>
      <c r="D124" s="3">
        <v>76800</v>
      </c>
      <c r="E124" s="19">
        <v>14592</v>
      </c>
      <c r="F124" s="3">
        <f t="shared" si="2"/>
        <v>91392</v>
      </c>
      <c r="G124" s="3">
        <f t="shared" si="3"/>
        <v>91392</v>
      </c>
      <c r="H124" s="13"/>
      <c r="I124" s="11"/>
      <c r="L124" s="11"/>
      <c r="M124" s="11"/>
      <c r="N124" s="11"/>
    </row>
    <row r="125" spans="1:14" x14ac:dyDescent="0.25">
      <c r="A125" s="24" t="s">
        <v>112</v>
      </c>
      <c r="B125" s="22" t="s">
        <v>143</v>
      </c>
      <c r="C125" s="2">
        <v>1</v>
      </c>
      <c r="D125" s="3">
        <v>82353</v>
      </c>
      <c r="E125" s="19">
        <v>15647.07</v>
      </c>
      <c r="F125" s="3">
        <f t="shared" si="2"/>
        <v>98000.07</v>
      </c>
      <c r="G125" s="3">
        <f t="shared" si="3"/>
        <v>98000.07</v>
      </c>
      <c r="I125" s="11"/>
      <c r="L125" s="11"/>
      <c r="M125" s="11"/>
      <c r="N125" s="11"/>
    </row>
    <row r="126" spans="1:14" ht="22.5" x14ac:dyDescent="0.25">
      <c r="A126" s="24" t="s">
        <v>54</v>
      </c>
      <c r="B126" s="22" t="s">
        <v>143</v>
      </c>
      <c r="C126" s="2">
        <v>1</v>
      </c>
      <c r="D126" s="3">
        <v>336</v>
      </c>
      <c r="E126" s="19">
        <v>63.84</v>
      </c>
      <c r="F126" s="3">
        <f t="shared" si="2"/>
        <v>399.84000000000003</v>
      </c>
      <c r="G126" s="3">
        <f t="shared" si="3"/>
        <v>399.84000000000003</v>
      </c>
      <c r="I126" s="11"/>
      <c r="L126" s="11"/>
      <c r="M126" s="11"/>
      <c r="N126" s="11"/>
    </row>
    <row r="127" spans="1:14" ht="33.75" x14ac:dyDescent="0.25">
      <c r="A127" s="24" t="s">
        <v>113</v>
      </c>
      <c r="B127" s="22" t="s">
        <v>143</v>
      </c>
      <c r="C127" s="2">
        <v>1</v>
      </c>
      <c r="D127" s="3">
        <v>12689</v>
      </c>
      <c r="E127" s="19">
        <v>2410.91</v>
      </c>
      <c r="F127" s="3">
        <f t="shared" si="2"/>
        <v>15099.91</v>
      </c>
      <c r="G127" s="3">
        <f t="shared" si="3"/>
        <v>15099.91</v>
      </c>
      <c r="I127" s="11"/>
      <c r="L127" s="11"/>
      <c r="M127" s="11"/>
      <c r="N127" s="11"/>
    </row>
    <row r="128" spans="1:14" ht="22.5" x14ac:dyDescent="0.25">
      <c r="A128" s="24" t="s">
        <v>114</v>
      </c>
      <c r="B128" s="22" t="s">
        <v>143</v>
      </c>
      <c r="C128" s="2">
        <v>1</v>
      </c>
      <c r="D128" s="3">
        <v>57600</v>
      </c>
      <c r="E128" s="19">
        <v>10944</v>
      </c>
      <c r="F128" s="3">
        <f t="shared" si="2"/>
        <v>68544</v>
      </c>
      <c r="G128" s="3">
        <f t="shared" si="3"/>
        <v>68544</v>
      </c>
      <c r="I128" s="11"/>
      <c r="L128" s="11"/>
      <c r="M128" s="11"/>
      <c r="N128" s="11"/>
    </row>
    <row r="129" spans="1:14" ht="24" x14ac:dyDescent="0.25">
      <c r="A129" s="24" t="s">
        <v>55</v>
      </c>
      <c r="B129" s="22" t="s">
        <v>144</v>
      </c>
      <c r="C129" s="2">
        <v>1</v>
      </c>
      <c r="D129" s="3">
        <v>31100</v>
      </c>
      <c r="E129" s="19">
        <v>5909</v>
      </c>
      <c r="F129" s="3">
        <f t="shared" si="2"/>
        <v>37009</v>
      </c>
      <c r="G129" s="3">
        <f t="shared" si="3"/>
        <v>37009</v>
      </c>
      <c r="H129" s="21"/>
      <c r="I129" s="11"/>
      <c r="L129" s="11"/>
      <c r="M129" s="11"/>
      <c r="N129" s="11"/>
    </row>
    <row r="130" spans="1:14" ht="48" x14ac:dyDescent="0.25">
      <c r="A130" s="24" t="s">
        <v>56</v>
      </c>
      <c r="B130" s="22" t="s">
        <v>152</v>
      </c>
      <c r="C130" s="2">
        <v>1</v>
      </c>
      <c r="D130" s="3">
        <v>31100</v>
      </c>
      <c r="E130" s="19">
        <v>5909</v>
      </c>
      <c r="F130" s="3">
        <f t="shared" si="2"/>
        <v>37009</v>
      </c>
      <c r="G130" s="3">
        <f t="shared" si="3"/>
        <v>37009</v>
      </c>
      <c r="I130" s="11"/>
      <c r="L130" s="11"/>
      <c r="M130" s="11"/>
      <c r="N130" s="11"/>
    </row>
    <row r="131" spans="1:14" ht="24" x14ac:dyDescent="0.25">
      <c r="A131" s="24" t="s">
        <v>57</v>
      </c>
      <c r="B131" s="22" t="s">
        <v>144</v>
      </c>
      <c r="C131" s="2">
        <v>1</v>
      </c>
      <c r="D131" s="3">
        <v>40580</v>
      </c>
      <c r="E131" s="19">
        <v>7710.2</v>
      </c>
      <c r="F131" s="3">
        <f t="shared" si="2"/>
        <v>48290.2</v>
      </c>
      <c r="G131" s="3">
        <f t="shared" si="3"/>
        <v>48290.2</v>
      </c>
      <c r="I131" s="11"/>
      <c r="L131" s="11"/>
      <c r="M131" s="11"/>
      <c r="N131" s="11"/>
    </row>
    <row r="132" spans="1:14" ht="22.5" x14ac:dyDescent="0.25">
      <c r="A132" s="24" t="s">
        <v>115</v>
      </c>
      <c r="B132" s="22" t="s">
        <v>143</v>
      </c>
      <c r="C132" s="2">
        <v>1</v>
      </c>
      <c r="D132" s="3">
        <v>50420</v>
      </c>
      <c r="E132" s="19">
        <v>9579.7999999999993</v>
      </c>
      <c r="F132" s="3">
        <f t="shared" si="2"/>
        <v>59999.8</v>
      </c>
      <c r="G132" s="3">
        <f t="shared" si="3"/>
        <v>59999.8</v>
      </c>
      <c r="I132" s="11"/>
      <c r="L132" s="11"/>
      <c r="M132" s="11"/>
      <c r="N132" s="11"/>
    </row>
    <row r="133" spans="1:14" x14ac:dyDescent="0.25">
      <c r="A133" s="24" t="s">
        <v>58</v>
      </c>
      <c r="B133" s="22" t="s">
        <v>143</v>
      </c>
      <c r="C133" s="2">
        <v>1</v>
      </c>
      <c r="D133" s="3">
        <v>336.13</v>
      </c>
      <c r="E133" s="19">
        <v>63.86</v>
      </c>
      <c r="F133" s="3">
        <f t="shared" si="2"/>
        <v>399.99</v>
      </c>
      <c r="G133" s="3">
        <f t="shared" si="3"/>
        <v>399.99</v>
      </c>
      <c r="I133" s="11"/>
      <c r="L133" s="11"/>
      <c r="M133" s="11"/>
      <c r="N133" s="11"/>
    </row>
    <row r="134" spans="1:14" x14ac:dyDescent="0.25">
      <c r="A134" s="29" t="s">
        <v>85</v>
      </c>
      <c r="B134" s="30"/>
      <c r="C134" s="30"/>
      <c r="D134" s="30"/>
      <c r="E134" s="30"/>
      <c r="F134" s="31"/>
      <c r="G134" s="14">
        <f>SUM(G17:G133)</f>
        <v>4027498.0299999993</v>
      </c>
      <c r="I134" s="11"/>
      <c r="L134" s="11"/>
    </row>
    <row r="135" spans="1:14" x14ac:dyDescent="0.25">
      <c r="D135" s="20"/>
      <c r="I135" s="11"/>
      <c r="L135" s="11"/>
    </row>
    <row r="136" spans="1:14" ht="36" customHeight="1" x14ac:dyDescent="0.25">
      <c r="A136" s="27" t="s">
        <v>71</v>
      </c>
      <c r="B136" s="27"/>
      <c r="C136" s="27"/>
      <c r="D136" s="27"/>
      <c r="E136" s="27"/>
      <c r="F136" s="27"/>
      <c r="G136" s="27"/>
      <c r="I136" s="11"/>
      <c r="L136" s="11"/>
    </row>
    <row r="137" spans="1:14" x14ac:dyDescent="0.25">
      <c r="A137" s="6"/>
      <c r="I137" s="11"/>
    </row>
    <row r="138" spans="1:14" ht="66" customHeight="1" x14ac:dyDescent="0.25">
      <c r="A138" s="27" t="s">
        <v>72</v>
      </c>
      <c r="B138" s="27"/>
      <c r="C138" s="27"/>
      <c r="D138" s="27"/>
      <c r="E138" s="27"/>
      <c r="F138" s="27"/>
      <c r="G138" s="27"/>
      <c r="I138" s="11"/>
    </row>
    <row r="139" spans="1:14" x14ac:dyDescent="0.25">
      <c r="A139" s="6"/>
      <c r="I139" s="11"/>
    </row>
    <row r="140" spans="1:14" ht="48.75" customHeight="1" x14ac:dyDescent="0.25">
      <c r="A140" s="27" t="s">
        <v>73</v>
      </c>
      <c r="B140" s="27"/>
      <c r="C140" s="27"/>
      <c r="D140" s="27"/>
      <c r="E140" s="27"/>
      <c r="F140" s="27"/>
      <c r="G140" s="27"/>
      <c r="I140" s="11"/>
    </row>
    <row r="141" spans="1:14" x14ac:dyDescent="0.25">
      <c r="A141" s="6"/>
      <c r="I141" s="11"/>
    </row>
    <row r="142" spans="1:14" ht="27" customHeight="1" x14ac:dyDescent="0.25">
      <c r="A142" s="27" t="s">
        <v>74</v>
      </c>
      <c r="B142" s="27"/>
      <c r="C142" s="27"/>
      <c r="D142" s="27"/>
      <c r="E142" s="27"/>
      <c r="F142" s="27"/>
      <c r="G142" s="27"/>
      <c r="I142" s="11"/>
    </row>
    <row r="143" spans="1:14" x14ac:dyDescent="0.25">
      <c r="A143" s="8"/>
      <c r="I143" s="11"/>
    </row>
    <row r="144" spans="1:14" ht="33.75" customHeight="1" x14ac:dyDescent="0.25">
      <c r="A144" s="32" t="s">
        <v>75</v>
      </c>
      <c r="B144" s="32"/>
      <c r="C144" s="32"/>
      <c r="D144" s="32"/>
      <c r="E144" s="32"/>
      <c r="F144" s="32"/>
      <c r="G144" s="32"/>
      <c r="I144" s="11"/>
    </row>
    <row r="145" spans="1:9" ht="17.25" customHeight="1" x14ac:dyDescent="0.25">
      <c r="A145" s="33" t="s">
        <v>76</v>
      </c>
      <c r="B145" s="33"/>
      <c r="C145" s="33"/>
      <c r="D145" s="33"/>
      <c r="E145" s="33"/>
      <c r="F145" s="33"/>
      <c r="G145" s="33"/>
      <c r="I145" s="11"/>
    </row>
    <row r="146" spans="1:9" ht="25.5" customHeight="1" x14ac:dyDescent="0.25">
      <c r="A146" s="33" t="s">
        <v>77</v>
      </c>
      <c r="B146" s="33"/>
      <c r="C146" s="33"/>
      <c r="D146" s="33"/>
      <c r="E146" s="33"/>
      <c r="F146" s="33"/>
      <c r="G146" s="33"/>
      <c r="I146" s="11"/>
    </row>
    <row r="147" spans="1:9" ht="34.5" customHeight="1" x14ac:dyDescent="0.25">
      <c r="A147" s="32" t="s">
        <v>78</v>
      </c>
      <c r="B147" s="32"/>
      <c r="C147" s="32"/>
      <c r="D147" s="32"/>
      <c r="E147" s="32"/>
      <c r="F147" s="32"/>
      <c r="G147" s="32"/>
      <c r="I147" s="11"/>
    </row>
    <row r="148" spans="1:9" x14ac:dyDescent="0.25">
      <c r="A148" s="27" t="s">
        <v>79</v>
      </c>
      <c r="B148" s="27"/>
      <c r="C148" s="27"/>
      <c r="D148" s="27"/>
      <c r="E148" s="27"/>
      <c r="F148" s="27"/>
      <c r="G148" s="27"/>
      <c r="I148" s="11"/>
    </row>
    <row r="149" spans="1:9" x14ac:dyDescent="0.25">
      <c r="A149" s="27" t="s">
        <v>80</v>
      </c>
      <c r="B149" s="27"/>
      <c r="C149" s="27"/>
      <c r="D149" s="27"/>
      <c r="E149" s="27"/>
      <c r="F149" s="27"/>
      <c r="G149" s="27"/>
      <c r="I149" s="11"/>
    </row>
    <row r="150" spans="1:9" x14ac:dyDescent="0.25">
      <c r="A150" s="6"/>
      <c r="I150" s="11"/>
    </row>
    <row r="151" spans="1:9" x14ac:dyDescent="0.25">
      <c r="A151" s="6"/>
      <c r="I151" s="11"/>
    </row>
    <row r="152" spans="1:9" x14ac:dyDescent="0.25">
      <c r="A152" s="6" t="s">
        <v>81</v>
      </c>
      <c r="I152" s="11"/>
    </row>
    <row r="153" spans="1:9" x14ac:dyDescent="0.25">
      <c r="A153" s="8"/>
      <c r="I153" s="11"/>
    </row>
    <row r="154" spans="1:9" ht="15.75" x14ac:dyDescent="0.25">
      <c r="A154" s="16"/>
      <c r="I154" s="11"/>
    </row>
    <row r="155" spans="1:9" ht="15.75" x14ac:dyDescent="0.25">
      <c r="A155" s="28" t="s">
        <v>82</v>
      </c>
      <c r="B155" s="28"/>
      <c r="C155" s="28"/>
      <c r="D155" s="28"/>
      <c r="E155" s="28"/>
      <c r="F155" s="28"/>
      <c r="I155" s="11"/>
    </row>
    <row r="156" spans="1:9" ht="15.75" x14ac:dyDescent="0.25">
      <c r="A156" s="17" t="s">
        <v>83</v>
      </c>
      <c r="I156" s="11"/>
    </row>
    <row r="157" spans="1:9" ht="15.75" x14ac:dyDescent="0.25">
      <c r="A157" s="17" t="s">
        <v>84</v>
      </c>
      <c r="I157" s="11"/>
    </row>
    <row r="158" spans="1:9" x14ac:dyDescent="0.25">
      <c r="A158" s="8"/>
      <c r="I158" s="11"/>
    </row>
    <row r="159" spans="1:9" x14ac:dyDescent="0.25">
      <c r="I159" s="11"/>
    </row>
    <row r="160" spans="1:9" x14ac:dyDescent="0.25">
      <c r="I160" s="11"/>
    </row>
    <row r="161" spans="9:9" x14ac:dyDescent="0.25">
      <c r="I161" s="11"/>
    </row>
    <row r="162" spans="9:9" x14ac:dyDescent="0.25">
      <c r="I162" s="11"/>
    </row>
    <row r="163" spans="9:9" x14ac:dyDescent="0.25">
      <c r="I163" s="11"/>
    </row>
    <row r="164" spans="9:9" x14ac:dyDescent="0.25">
      <c r="I164" s="11"/>
    </row>
    <row r="165" spans="9:9" x14ac:dyDescent="0.25">
      <c r="I165" s="11"/>
    </row>
    <row r="166" spans="9:9" x14ac:dyDescent="0.25">
      <c r="I166" s="11"/>
    </row>
    <row r="167" spans="9:9" x14ac:dyDescent="0.25">
      <c r="I167" s="11"/>
    </row>
    <row r="168" spans="9:9" x14ac:dyDescent="0.25">
      <c r="I168" s="11"/>
    </row>
    <row r="169" spans="9:9" x14ac:dyDescent="0.25">
      <c r="I169" s="11"/>
    </row>
    <row r="170" spans="9:9" x14ac:dyDescent="0.25">
      <c r="I170" s="11"/>
    </row>
    <row r="171" spans="9:9" x14ac:dyDescent="0.25">
      <c r="I171" s="11"/>
    </row>
    <row r="172" spans="9:9" x14ac:dyDescent="0.25">
      <c r="I172" s="11"/>
    </row>
    <row r="173" spans="9:9" x14ac:dyDescent="0.25">
      <c r="I173" s="11"/>
    </row>
    <row r="174" spans="9:9" x14ac:dyDescent="0.25">
      <c r="I174" s="11"/>
    </row>
    <row r="175" spans="9:9" x14ac:dyDescent="0.25">
      <c r="I175" s="11"/>
    </row>
    <row r="176" spans="9:9" x14ac:dyDescent="0.25">
      <c r="I176" s="11"/>
    </row>
    <row r="177" spans="9:9" x14ac:dyDescent="0.25">
      <c r="I177" s="11"/>
    </row>
    <row r="178" spans="9:9" x14ac:dyDescent="0.25">
      <c r="I178" s="11"/>
    </row>
    <row r="179" spans="9:9" x14ac:dyDescent="0.25">
      <c r="I179" s="11"/>
    </row>
    <row r="180" spans="9:9" x14ac:dyDescent="0.25">
      <c r="I180" s="11"/>
    </row>
    <row r="181" spans="9:9" x14ac:dyDescent="0.25">
      <c r="I181" s="11"/>
    </row>
    <row r="182" spans="9:9" x14ac:dyDescent="0.25">
      <c r="I182" s="11"/>
    </row>
    <row r="183" spans="9:9" x14ac:dyDescent="0.25">
      <c r="I183" s="11"/>
    </row>
  </sheetData>
  <mergeCells count="21">
    <mergeCell ref="A8:F8"/>
    <mergeCell ref="A1:G1"/>
    <mergeCell ref="A2:G2"/>
    <mergeCell ref="A4:F4"/>
    <mergeCell ref="A6:F6"/>
    <mergeCell ref="A7:F7"/>
    <mergeCell ref="A11:G11"/>
    <mergeCell ref="A13:G13"/>
    <mergeCell ref="B16:C16"/>
    <mergeCell ref="A136:G136"/>
    <mergeCell ref="A138:G138"/>
    <mergeCell ref="A149:G149"/>
    <mergeCell ref="A155:F155"/>
    <mergeCell ref="A134:F134"/>
    <mergeCell ref="A142:G142"/>
    <mergeCell ref="A144:G144"/>
    <mergeCell ref="A145:G145"/>
    <mergeCell ref="A146:G146"/>
    <mergeCell ref="A147:G147"/>
    <mergeCell ref="A148:G148"/>
    <mergeCell ref="A140:G140"/>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2020-05-28T23:33:36Z</cp:lastPrinted>
  <dcterms:created xsi:type="dcterms:W3CDTF">2020-05-05T20:22:18Z</dcterms:created>
  <dcterms:modified xsi:type="dcterms:W3CDTF">2021-05-12T19:53:34Z</dcterms:modified>
</cp:coreProperties>
</file>