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8840" windowHeight="9660"/>
  </bookViews>
  <sheets>
    <sheet name="listado DMQ 2021" sheetId="1" r:id="rId1"/>
  </sheets>
  <externalReferences>
    <externalReference r:id="rId2"/>
  </externalReferences>
  <definedNames>
    <definedName name="_xlnm._FilterDatabase" localSheetId="0" hidden="1">'listado DMQ 2021'!$A$4:$S$81</definedName>
    <definedName name="_xlnm.Print_Area" localSheetId="0">'listado DMQ 2021'!$A$1:$S$119</definedName>
    <definedName name="_xlnm.Print_Titles" localSheetId="0">'listado DMQ 2021'!$4:$4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6" i="1" l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</calcChain>
</file>

<file path=xl/sharedStrings.xml><?xml version="1.0" encoding="utf-8"?>
<sst xmlns="http://schemas.openxmlformats.org/spreadsheetml/2006/main" count="381" uniqueCount="146">
  <si>
    <t>DESCRIPCION DISPOSITIVO MEDICO</t>
  </si>
  <si>
    <t xml:space="preserve">VALOR UNITARIO </t>
  </si>
  <si>
    <t>VALOR IVA</t>
  </si>
  <si>
    <t>VALOR TOTAL</t>
  </si>
  <si>
    <t>CONSUMO PROMEDIO MES SUBRED</t>
  </si>
  <si>
    <t xml:space="preserve">GRUPO POR ESPECIALIDAD </t>
  </si>
  <si>
    <t xml:space="preserve">SUBGRUPO POR ESPECIALIDAD </t>
  </si>
  <si>
    <t>Requiere apoyo tecnológico para las unidades de la Subred Sur occidente</t>
  </si>
  <si>
    <t>Requiere compatibilidad con equipo de la Subred Suroccidente (Propio)</t>
  </si>
  <si>
    <t>CIRUGIA</t>
  </si>
  <si>
    <t>ANESTESIA</t>
  </si>
  <si>
    <t>SI</t>
  </si>
  <si>
    <t>BOLSA PARA CADAVER (CREMALLERA CENTRAL A LO LARGO DEL SACO, 150 MICRAS O MAS DE ESPESOR, ANTIFLUIDOS, COSTURAS TERMOSELLADAS PARA EVITAR LA FILTRACION DE LIQUIDOS, ANCHOS BOLSA CERRADA 1 METRO Y LARGO 2.20 METROS)</t>
  </si>
  <si>
    <t>ENFERMERIA</t>
  </si>
  <si>
    <t>INSTRUMENTACION</t>
  </si>
  <si>
    <t xml:space="preserve">INSTRUMENTACION </t>
  </si>
  <si>
    <t>ASA EN SILICONA ROJA PARA REPARCION DE ESTRUCTURAS VASCULARES MINI</t>
  </si>
  <si>
    <t>CIRUGIA GENERAL</t>
  </si>
  <si>
    <t>ESPECIALIDADES</t>
  </si>
  <si>
    <t>TERAPIA</t>
  </si>
  <si>
    <t>TERAPIA RESPIRATORIA - INGENIERIA BIOMEDICA</t>
  </si>
  <si>
    <t>1 UNIDAD DE SOBRE</t>
  </si>
  <si>
    <t>(DISPOSITIVO DE UN SOLO USO)</t>
  </si>
  <si>
    <t>CANULA NASAL DE ALTO FLUJO ADULTO TALLA L</t>
  </si>
  <si>
    <t>VENTILADOR TECME-NEUMOVENT (COMPATIBLE OPT 946 FISHER &amp; PAYKEL)</t>
  </si>
  <si>
    <t xml:space="preserve">INSTRUMENTACION - INGENIERIA BIOMEDICA </t>
  </si>
  <si>
    <t>1 UNIDAD DE APOSITO</t>
  </si>
  <si>
    <t>ENFERMERIA CLINICA DE HERIDAS</t>
  </si>
  <si>
    <t>MALLA HEMOSTATICA DE CELULOSA OXIDADA REGENERADA O NO REGENERADA 7,5 CM X 5CM</t>
  </si>
  <si>
    <t>ESTERILIZACION</t>
  </si>
  <si>
    <t>BARRERA CUTANEA NO IRRITANTE EN TOALLA</t>
  </si>
  <si>
    <t>EMPAQUE INDIVIDUAL</t>
  </si>
  <si>
    <t>ASA BOLA 4.5 MM, LARGO 12 CM, VASTAGO 3/32</t>
  </si>
  <si>
    <t>GINECOLOGIA - INGENIERIA BIOMEDICA</t>
  </si>
  <si>
    <t>DEBE OFERTARSE (ELECTRODO O ASA PARA RADIOFRECUENCIA) COMO GRUPO POR COMPATIBILIDAD DE EQUIPO PROPIO (FONTIBON) Y EQUIPO DE APOYO TECNOLOGICO PARA BOSA SEGUNDO NIVEL</t>
  </si>
  <si>
    <t>KIT TRACCION CUTANEA PEDIATRICO</t>
  </si>
  <si>
    <t>ORTOPEDIA</t>
  </si>
  <si>
    <t>PAPEL PARA DESFIBRILADOR IMNOMED 57MM X 25 MTS</t>
  </si>
  <si>
    <t>INGENIERIA BIOMEDICA</t>
  </si>
  <si>
    <t>EQUIPO PROPIO - COMPATIBLE CON DESFIBRILADOR IMNOMED</t>
  </si>
  <si>
    <t>1 UNIDAD DE BRAZALETE</t>
  </si>
  <si>
    <t>EQUIPO PROPIO</t>
  </si>
  <si>
    <t xml:space="preserve">CIRUGIA </t>
  </si>
  <si>
    <t xml:space="preserve">ESTERILIZACION </t>
  </si>
  <si>
    <t>PARCHE DE DURAMADRE NO SUTURABLE 5X5CMS</t>
  </si>
  <si>
    <t>NEUROCIRUGIA</t>
  </si>
  <si>
    <t>ENFERMERIA - INGENIERIA BIOMEDICA</t>
  </si>
  <si>
    <t xml:space="preserve">1 UNIDAD DE SENSOR </t>
  </si>
  <si>
    <t>AGUJA ACUPUNTURA 0.22 X 15 (13)</t>
  </si>
  <si>
    <t xml:space="preserve">ESPECIALIDADES </t>
  </si>
  <si>
    <t>MEDICINA ALTERNATIVA</t>
  </si>
  <si>
    <t>ESPECULO DESECHABLE PARA OTOSCOPIO PEDIATRICO</t>
  </si>
  <si>
    <t>TERAPIA FONOAUDILOGIA</t>
  </si>
  <si>
    <t>SONDA NASOGASTRICA (LEVIN) 20 FR</t>
  </si>
  <si>
    <t>SONDA NASOGASTRICA (LEVIN) 18 FR</t>
  </si>
  <si>
    <t>ASA EN SILICONA AZUL PARA REPARCION DE ESTRUCTURAS VASCULARES MINI</t>
  </si>
  <si>
    <t>CIRCUITO ADULTO UNA VIA PARA VENTILADOR DE TRASPORTE UNIVENT 754</t>
  </si>
  <si>
    <t>VENTILADOR DE TRASPORTE UNIVENT 754</t>
  </si>
  <si>
    <t>RADIOLOGIA - INGENIERIA BIOMEDICA</t>
  </si>
  <si>
    <t xml:space="preserve">LIGACLIP PARA LIGADURA EN POLIMERO NO ABSORBIBLE  TAMAÑO M (CIERRE DE VASOS DE 2-7CM) CARTUCHO POR 6 UNIDADES (HEM-O-LOCK) </t>
  </si>
  <si>
    <t>SI-PINZAS</t>
  </si>
  <si>
    <t>DEBE OFERTARSE (CLIP Y LIGA CLIP) COMO GRUPO POR COMPATIBILIDAD DE LOS INSUMOS CON LA TECNOLOGIA OFERTADA EN APOYO TECNOLOGICO</t>
  </si>
  <si>
    <t>PAPEL DESFIBRILADOR NIHON KOHDEN FQS50-3-100</t>
  </si>
  <si>
    <t>EQUIPO PROPIO - COMPATIBLE CON DESFIBRILADOR NIHON KOHDEN FQS50-3-100</t>
  </si>
  <si>
    <t>CANULA DE GUEDEL No. 00</t>
  </si>
  <si>
    <t>CIRCUITO DESECHABLE PARA VENTILADOR DE ALTA FRECUENCIA SLE 5000  RT268 COMPATIBLE CON SLE 5000</t>
  </si>
  <si>
    <t>VENTILADOR SLE 5000</t>
  </si>
  <si>
    <t xml:space="preserve">ELECTRODO O ASA PARA RADIOFRECUENCIA 20  MM X 10 MM, LARGO 12 CM, VASTAGO 3/32 </t>
  </si>
  <si>
    <t>KIT DE DRENAJE VENTRICULAR EXTERNO SIN MONITOREO</t>
  </si>
  <si>
    <t>AGUJA ACUPUNTURA 0.22 X 30 MM</t>
  </si>
  <si>
    <t>AGUJA ACUPUNTURA 0.25 X 40</t>
  </si>
  <si>
    <t>RADIOLOGIA</t>
  </si>
  <si>
    <t>BAJALENGUAS EN MADERA</t>
  </si>
  <si>
    <t xml:space="preserve">ELECTRODO O ASA PARA RADIOFRECUENCIA 15 MM X 10 MM, LARGO 12 CM, VASTAGO 3/32 </t>
  </si>
  <si>
    <t>AGUJA PARA PUNCION LUMBAR N.27</t>
  </si>
  <si>
    <t>ANTMED 150 CM Y COILED TUBE WITH  DUAL CHECK VALVES</t>
  </si>
  <si>
    <t>APLICADOR CON BASE DE MADERA Y PUNTA DE ALGODÓN</t>
  </si>
  <si>
    <t>APOSITO DE ESPUMA GELIFICANTE 10 CM X 10 CM</t>
  </si>
  <si>
    <t>APOSITO DE HIDROFIBRA CON FIBRA DE REFUERZO 10 CM X 10 CM</t>
  </si>
  <si>
    <t>ASA DE SILICONA PARA REPARACION DE ESTRUCTURAS VASCULARES AZUL 3MM MAXI</t>
  </si>
  <si>
    <t>ASA DE SILICONA PARA REPARACION DE ESTRUCTURAS VASCULARES ROJA 3MM MAXI</t>
  </si>
  <si>
    <t>BARRERA BLANDA Y BOLSA COLOSTOMIA 45 MM</t>
  </si>
  <si>
    <t>BARRERA BLANDA y BOLSA COLOSTOMIA No 57</t>
  </si>
  <si>
    <t>BARRERA BLANDA Y BOLSA PARA COLOSTOMIA N° 70</t>
  </si>
  <si>
    <t>SEGURIDAD DEL PACIENTE</t>
  </si>
  <si>
    <t>BRAZALETE IDENTIFICACION PARA PACIENTE NEONATO -NIÑO EN MATERIAL HIPOALERGENICO (PAPEL)</t>
  </si>
  <si>
    <t>TOALLA REMOVEDORA DE ADHESIVOS   (SOLVENTE ALCOHOL ETILICO, ETILEN GLICOL MONOBUTIL ETHER )</t>
  </si>
  <si>
    <t>AGUJA PARA PUNCION LUMBAR NO.26</t>
  </si>
  <si>
    <t>AGUJA ACUPUNTURA 0.25 X 15 30 MM</t>
  </si>
  <si>
    <t xml:space="preserve">ELECTRODO O ASA PARA RADIOFRECUENCIA TIPO CUBO 10 MM X 10 MM , LARGO 12 CM, VASTAGO 3/32 </t>
  </si>
  <si>
    <t>CASSET STERRAD X 5 CICLOS CAJAX 5 PEROXIDO DE HIDROGENO</t>
  </si>
  <si>
    <t>APOSITO COLOIDE ESTERIL CON MIEL ACTIVA DE LEPTOSPERNUM DE 10*12.5 HASTA 13CM</t>
  </si>
  <si>
    <t>BRAZALETE IDENTIFICACION PARA PACIENTE NEONATO -NIÑA  EN MATERIAL HIPOALERGENICO (PAPEL)</t>
  </si>
  <si>
    <t xml:space="preserve">ELECTRODO O ASA PARA RADIOFRECUENCIA 20  MM X 15 MM, LARGO 12 CM, VASTAGO 3/32 </t>
  </si>
  <si>
    <t>ENFERMERIA SALA DE PARTOS</t>
  </si>
  <si>
    <t>INGENIERIA AMBIENTAL</t>
  </si>
  <si>
    <t>1 UNIDAD DE CURITA</t>
  </si>
  <si>
    <t xml:space="preserve">ELECTRODO O ASA PARA RADIOFRECUENCIA 10 MM X 5MM, LARGO 12 CM, VASTAGO 3/32 </t>
  </si>
  <si>
    <t>ELECTRODO PARA DESFIBRILADOR PARCHE PEDIATRICO ADULTO NIHON KOHDEN</t>
  </si>
  <si>
    <t>EQUIPO PROPIO - COMPATIBLE CON DESFIBRILADOR NIHON KOHDEN</t>
  </si>
  <si>
    <t>ESPECULO DESECHABLE PARA OTOSCOPIO ADULTO</t>
  </si>
  <si>
    <t>EXTENSION DE ANESTESIA ADULTO</t>
  </si>
  <si>
    <t>HEMOSTATICO ABSORBIBLE DE CELULOSA OXIDADA REGENERADA Y NO REGENERADA TIPO MALLA SUELTA 5 X 7.5CM</t>
  </si>
  <si>
    <t xml:space="preserve">JERINGA DESECHABLE DE 3 PARTES 1 ML INSULINA                                                                      </t>
  </si>
  <si>
    <t>KIT DE JERINGAS INYECTOR STELLANT D CT P/SDS-CTP-S</t>
  </si>
  <si>
    <t xml:space="preserve">PAPEL TERMICO DE ALTA DENSIDAD PARA ECOGRAFO 110MM X 18MTS EN ROLLO </t>
  </si>
  <si>
    <t>PARCHE DE DURAMADRE NO SUTURABLE 7,5X7,5CMS</t>
  </si>
  <si>
    <t xml:space="preserve">PINZA DE LAPAROSCOPIA DE ARMONICO ACE DE 36 CMS ACTIVACION MANUAL </t>
  </si>
  <si>
    <t>REQUIERE SOPORTE DEACUERDO A CAPADIDAD DEL  CONTENEDOR</t>
  </si>
  <si>
    <t>RECIPIENTE PARA RECOLECCION DE RESIDUOS CORTOPUNZANTES DE CAPACIDAD DE 0,5 +/-  1.0 LITROS</t>
  </si>
  <si>
    <t>TIRAS PARA GLUCOMETRIA EMPAQUE INDIVIDUAL: EL PROOVEDOR ENTREGARA UNA LANCETA POR CADA TIRA Y ENTREGARA LOS GLUCOMETROS QUE LA INSTITUCION REQUIERA DANDO LA RESPECTIVA CAPACITACION SI SE REQUIERE</t>
  </si>
  <si>
    <t>(TIRA DE GLUCOMETRIA EN EMPAQUE INDIVIDUAL)</t>
  </si>
  <si>
    <t>TRAMPA ADAPTADOR PARA MONITOR MULTIPARAMETROS MARCA QUBE  (SPACELABS - NOMOLINE) DESECHABLE</t>
  </si>
  <si>
    <t xml:space="preserve">VENDA DE YESO (GASA DE ALGODÓN CUBIERTA CON MEZCLA DE YESO) 3 X 5YARDAS TIEMPO DE FRAGUADO 3-4 MINUTOS                                                                            </t>
  </si>
  <si>
    <t xml:space="preserve">VENDA DE YESO (GASA DE ALGODÓN CUBIERTA CON MEZCLA DE YESO) 6 X 5YARDAS TIEMPO DE FRAGUADO 3-4 MINUTOS                                                                       </t>
  </si>
  <si>
    <t>NUMERO DEL ITEM</t>
  </si>
  <si>
    <t>UNIDAD DE MEDIDA</t>
  </si>
  <si>
    <t>Observaciones (LEA LAS OBSERVACIONES NO REGISTRE NADA EN ESTA CASILLA)</t>
  </si>
  <si>
    <t>TENER PRESENTE - Requiere muestra fisica del insumo SI / NO</t>
  </si>
  <si>
    <t>REGISTRO INVIMA (REGISTRAR EL NUMERO DEL REGISTRO INVIMA)</t>
  </si>
  <si>
    <t>VIGENCIA DEL REGISTRO INVIMA (REGISTRAR DIA MES Y AÑO)</t>
  </si>
  <si>
    <t>MARCA (REGISTRE LA MARCA DEL ITEM OFERTADO)</t>
  </si>
  <si>
    <t>UNIDAD DE EMPAQUE (REGISTRAR LA UNIDAD DE EMPAQUE DEL ITEM OFERTADO)</t>
  </si>
  <si>
    <t>ANEXO 1 MATRIZ DE LA OFERTA</t>
  </si>
  <si>
    <t>DEBE OFERTARSE (RECIPIENTE PARA RECOLECCION DE RESIDUOS CORTOPUNZANTES) COMO GRUPO POR COMPATIBILIDAD DE LOS INSUMOS CON  OFERTADA EN APOYO TECNOLOGICO</t>
  </si>
  <si>
    <t xml:space="preserve">REQUIERE CONSOLA DE ENERGIA SUMISTRADA POR EL OFERENTE DEL INSUMO </t>
  </si>
  <si>
    <t>SI- 
NOTA:Presentación de Muestras: Las muestras serán solicitadas por el Comité Técnico evaluador si asi lo requiere.</t>
  </si>
  <si>
    <t>BRAZALETE IDENTIFICACIÓN ADULTOS  (PAPEL)</t>
  </si>
  <si>
    <t>CURAS POST PUNCION REDONDA DE 2.2. CM X 2.2 CM</t>
  </si>
  <si>
    <t>MULTIFILAMENTO NO ABSORBIBLE DE SEDA NEGRA CALIBRE 2/0 AGUJA RECTA CORTANTE DE 60 MM, HEBRA DE 75 CM O MAS</t>
  </si>
  <si>
    <t>MONOFILAMENTO NO ABSORBIBLE DE POLIPROPILENO CALIBRE 1 CON AGUJA CURVA REDONDA , ½ CIRCULO, 34 A 39 MM, HEBRA DE 75 CM O MAS</t>
  </si>
  <si>
    <t>MULTIFILAMENTO NO ABSORBIBLE DE SEDA NEGRA SIN AGUJA CALIBRE 0, PAQUETE DE 10 HEBRAS POR 75 CM</t>
  </si>
  <si>
    <t>MULTIFILAMENTO NO ABSORBIBLE DE SEDA NEGRA CALIBRE 3/0 AGUJA RECTA CORTANTE DE 60 MM, HEBRA DE 75 CM O MAS</t>
  </si>
  <si>
    <t>CAT GUT CROMADO CALIBRE 3/0 AGUJA CURVA REDONDA DE 24 A 27 MM DE MEDIO CIRCULO, HEBRA DE 70 CM O MAS</t>
  </si>
  <si>
    <t>MONOFILAMENTO ABSORBIBLE DE POLIDIOXANONA, CALIBRE 4/0, AGUJADE 24 A 26 MM CURVA REDONDA, DE MEDIO CIRCULO, HEBRA DE 70 CM EN ADELANTE</t>
  </si>
  <si>
    <t>MULTIFILAMENTO NO ABSORBIBLE DE SEDA NEGRA CALIBRE 0 AGUJA CURVA REDONDA DE 34 A 37 MM 1/2 DE CIRCULO, HEBRA DE 70 CM O MAS</t>
  </si>
  <si>
    <t>MULTIFILAMENTO NO ABSORBIBLE DE SEDA NEGRA CALIBRE 5/0 AGUJA CURVA CORTANTE DE 19 A 20 MM 3/8 DE CIRCULO, HEBRA DE 45 CM O MAS</t>
  </si>
  <si>
    <t>MONOFILAMENTO NO ABSORBIBLE NYLON NEGRO CALIBRE 8/0 AGUJA DE 6 A 6.5 MM CURVA REDONDA DE 3/8 DE CIRCULO, HEBRA DE 12 CM O MAS</t>
  </si>
  <si>
    <t>APOSITO OCLUSIVO DE GASA CON TRIBROMOPHENATO DE BISMUTO 10X10CM</t>
  </si>
  <si>
    <t>SENSOR DE FLUJO DESECHABLE N5302 PARA VENTILADOR SLE 5000</t>
  </si>
  <si>
    <t>MULTIFILAMENTO NO ABSORBIBLE DE SEDA NEGRA CALIBRE 0 AGUJA CURVA REDONDA DE 24 A 26 MM 1/2 DE CIRCULO, HEBRA DE 70 CM O MAS</t>
  </si>
  <si>
    <t>MONOFILAMENTO ABSORBIBLE DE POLIDIOXANONA, CALIBRE 6/0, DOBLE AGUJA DE 13 MM CURVA REDONDA DE 3/8,  HEBRA DE 75 CM DE LARGO O MAS</t>
  </si>
  <si>
    <t>CIRCUITO DESECHABLE PARA SISTEMA DE REANIMACIÓN NEONATAL O PIEZA EN T QUE INCLUYE MANGUERA LISA PARA OXIGENO  Y MASCARA DE  (50MM)</t>
  </si>
  <si>
    <t>CIRCUITO DESECHABLE PARA SISTEMA DE REANIMACIÓN NEONATAL O PIEZA EN T QUE INCLUYE MANGUERA LISA PARA OXIGENO  Y MASCARA DE (60MM)</t>
  </si>
  <si>
    <t>CIRCUITO DESECHABLE PARA SISTEMA DE REANIMACIÓN NEONATAL O PIEZA EN T  QUE INCLUYE MANGUERA LISA PARA OXIGENO Y MASCARA DE (42MM)</t>
  </si>
  <si>
    <t>1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</si>
</sst>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\ * #,##0.00_-;\-&quot;$&quot;\ * #,##0.00_-;_-&quot;$&quot;\ * &quot;-&quot;??_-;_-@_-"/>
    <numFmt numFmtId="165" formatCode="_-&quot;$&quot;* #,##0_-;\-&quot;$&quot;* #,##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20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 applyProtection="1">
      <alignment horizontal="center" vertical="center" wrapText="1"/>
    </xf>
    <xf numFmtId="3" fontId="3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/>
    <xf numFmtId="0" fontId="5" fillId="4" borderId="1" xfId="0" applyFont="1" applyFill="1" applyBorder="1"/>
    <xf numFmtId="3" fontId="4" fillId="2" borderId="1" xfId="0" applyNumberFormat="1" applyFont="1" applyFill="1" applyBorder="1" applyAlignment="1">
      <alignment horizontal="center" vertical="center" wrapText="1"/>
    </xf>
    <xf numFmtId="4" fontId="4" fillId="2" borderId="1" xfId="1" applyNumberFormat="1" applyFont="1" applyFill="1" applyBorder="1" applyAlignment="1" applyProtection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3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 wrapText="1"/>
    </xf>
    <xf numFmtId="0" fontId="5" fillId="0" borderId="1" xfId="0" applyFont="1" applyBorder="1"/>
    <xf numFmtId="0" fontId="5" fillId="5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center" vertical="center"/>
    </xf>
  </cellXfs>
  <cellStyles count="3">
    <cellStyle name="Moneda" xfId="1" builtinId="4"/>
    <cellStyle name="Normal" xfId="0" builtinId="0"/>
    <cellStyle name="Normal 2" xfId="2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afonseca\Downloads\ESTUDIO%20DE%20MERCADO%2011-05-21-%20MQ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 DMQ 2021"/>
    </sheetNames>
    <sheetDataSet>
      <sheetData sheetId="0" refreshError="1">
        <row r="9">
          <cell r="B9" t="str">
            <v>DESCRIPCION DISPOSITIVO MEDICO</v>
          </cell>
          <cell r="C9">
            <v>0</v>
          </cell>
          <cell r="D9" t="str">
            <v>UNIDAD DE MEDIDA</v>
          </cell>
          <cell r="E9" t="str">
            <v>CONSUMO PROMEDIO ENE - ABRIL 2021</v>
          </cell>
          <cell r="F9" t="str">
            <v>CANTIDAD</v>
          </cell>
        </row>
        <row r="10">
          <cell r="B10" t="str">
            <v>TIRAS PARA GLUCOMETRIA EMPAQUE INDIVIDUAL: EL PROOVEDOR ENTREGARA UNA LANCETA POR CADA TIRA Y ENTREGARA LOS GLUCOMETROS QUE LA INSTITUCION REQUIERA DANDO LA RESPECTIVA CAPACITACION SI SE REQUIERE</v>
          </cell>
          <cell r="C10" t="str">
            <v>TIRAS PARA GLUCOMETRIA EMPAQUE INDIVIDUAL: EL PROOVEDOR ENTREGARA UNA LANCETA POR CADA TIRA Y ENTREGARA LOS GLUCOMETROS QUE LA INSTITUCION REQUIERA DANDO LA RESPECTIVA CAPACITACION SI SE REQUIERE</v>
          </cell>
          <cell r="D10" t="str">
            <v>1 UNIDAD O TIRA PARA GLUCOMETRIA. PRESENTACION TIRAS</v>
          </cell>
          <cell r="E10">
            <v>33620</v>
          </cell>
          <cell r="F10">
            <v>1</v>
          </cell>
        </row>
        <row r="11">
          <cell r="B11" t="str">
            <v xml:space="preserve">JERINGA DESECHABLE DE 3 PARTES 1 ML INSULINA                                                                      </v>
          </cell>
          <cell r="C11" t="str">
            <v xml:space="preserve">JERINGA DESECHABLE DE 3 PARTES 1 ML INSULINA                                                                      </v>
          </cell>
          <cell r="D11" t="str">
            <v>1 UNIDAD DE JERINGA</v>
          </cell>
          <cell r="E11">
            <v>5907</v>
          </cell>
          <cell r="F11">
            <v>1</v>
          </cell>
        </row>
        <row r="12">
          <cell r="B12" t="str">
            <v>APLICADOR CON BASE DE MADERA Y PUNTA DE ALGODÓN</v>
          </cell>
          <cell r="C12" t="str">
            <v>APLICADOR CON BASE DE MADERA Y PUNTA DE ALGODÓN</v>
          </cell>
          <cell r="D12" t="str">
            <v>1 UNIDAD DE APLICADOR EN MADERA</v>
          </cell>
          <cell r="E12">
            <v>9365</v>
          </cell>
          <cell r="F12">
            <v>1</v>
          </cell>
        </row>
        <row r="13">
          <cell r="B13" t="str">
            <v>BRAZALETE IDENTIFICACIÓN ADULTOS  (PAPEL)</v>
          </cell>
          <cell r="C13" t="e">
            <v>#N/A</v>
          </cell>
          <cell r="D13" t="str">
            <v>1 UNIDAD DE BRAZALETE</v>
          </cell>
          <cell r="E13">
            <v>2925</v>
          </cell>
          <cell r="F13">
            <v>1</v>
          </cell>
        </row>
        <row r="14">
          <cell r="B14" t="str">
            <v>EXTENSION DE ANESTESIA ADULTO</v>
          </cell>
          <cell r="C14" t="str">
            <v>EXTENSION DE ANESTESIA ADULTO</v>
          </cell>
          <cell r="D14" t="str">
            <v>1 UNIDAD DE EXTENSION ANESTESIA</v>
          </cell>
          <cell r="E14">
            <v>3044</v>
          </cell>
          <cell r="F14">
            <v>1</v>
          </cell>
        </row>
        <row r="15">
          <cell r="B15" t="str">
            <v>BAJALENGUAS EN MADERA</v>
          </cell>
          <cell r="C15" t="str">
            <v>BAJALENGUAS EN MADERA</v>
          </cell>
          <cell r="D15" t="str">
            <v>1 UNIDAD DE BAJALENGUA</v>
          </cell>
          <cell r="E15">
            <v>1205</v>
          </cell>
          <cell r="F15">
            <v>1</v>
          </cell>
        </row>
        <row r="16">
          <cell r="B16" t="str">
            <v>CURAS POST PUNCION REDONDA DE 2.2. CM X 2.2 CM</v>
          </cell>
          <cell r="C16" t="e">
            <v>#N/A</v>
          </cell>
          <cell r="D16" t="str">
            <v>1 UNIDAD DE CURITA</v>
          </cell>
          <cell r="E16">
            <v>2250</v>
          </cell>
          <cell r="F16">
            <v>1</v>
          </cell>
        </row>
        <row r="17">
          <cell r="B17" t="str">
            <v>ESPECULO DESECHABLE PARA OTOSCOPIO ADULTO</v>
          </cell>
          <cell r="C17" t="str">
            <v>ESPECULO DESECHABLE PARA OTOSCOPIO ADULTO</v>
          </cell>
          <cell r="D17" t="str">
            <v>1 UNIDAD DE ESPECULO</v>
          </cell>
          <cell r="E17">
            <v>1620</v>
          </cell>
          <cell r="F17">
            <v>1</v>
          </cell>
        </row>
        <row r="18">
          <cell r="B18" t="str">
            <v>AGUJA ACUPUNTURA 0.25 X 40</v>
          </cell>
          <cell r="C18" t="str">
            <v>AGUJA ACUPUNTURA 0.25 X 40</v>
          </cell>
          <cell r="D18" t="str">
            <v>1 UNIDAD DE AGUJA</v>
          </cell>
          <cell r="E18">
            <v>750</v>
          </cell>
          <cell r="F18">
            <v>1</v>
          </cell>
        </row>
        <row r="19">
          <cell r="B19" t="str">
            <v>AGUJA ACUPUNTURA 0.25 X 15 30 MM</v>
          </cell>
          <cell r="C19" t="str">
            <v>AGUJA ACUPUNTURA 0.25 X 15 30 MM</v>
          </cell>
          <cell r="D19" t="str">
            <v>1 UNIDAD DE AGUJA</v>
          </cell>
          <cell r="E19">
            <v>1375</v>
          </cell>
          <cell r="F19">
            <v>1</v>
          </cell>
        </row>
        <row r="20">
          <cell r="B20" t="str">
            <v>ESPECULO DESECHABLE PARA OTOSCOPIO PEDIATRICO</v>
          </cell>
          <cell r="C20" t="str">
            <v>ESPECULO DESECHABLE PARA OTOSCOPIO PEDIATRICO</v>
          </cell>
          <cell r="D20" t="str">
            <v>1 UNIDAD DE ESPECULO</v>
          </cell>
          <cell r="E20">
            <v>780</v>
          </cell>
          <cell r="F20">
            <v>1</v>
          </cell>
        </row>
        <row r="21">
          <cell r="B21" t="str">
            <v>BARRERA CUTANEA NO IRRITANTE EN TOALLA</v>
          </cell>
          <cell r="C21" t="str">
            <v>BARRERA CUTANEA NO IRRITANTE EN TOALLA</v>
          </cell>
          <cell r="D21" t="str">
            <v>1 UNIDAD DE BARRERA</v>
          </cell>
          <cell r="E21">
            <v>719</v>
          </cell>
          <cell r="F21">
            <v>1</v>
          </cell>
        </row>
        <row r="22">
          <cell r="B22" t="str">
            <v>TOALLA REMOVEDORA DE ADHESIVOS   (SOLVENTE ALCOHOL ETILICO, ETILEN GLICOL MONOBUTIL ETHER )</v>
          </cell>
          <cell r="C22" t="str">
            <v>TOALLA REMOVEDORA DE ADHESIVOS   (SOLVENTE ALCOHOL ETILICO, ETILEN GLICOL MONOBUTIL ETHER )</v>
          </cell>
          <cell r="D22" t="str">
            <v>1 UNIDAD DE TOLLA REMOVEDORA. PRESENTACION SACHET</v>
          </cell>
          <cell r="E22">
            <v>383</v>
          </cell>
          <cell r="F22">
            <v>1</v>
          </cell>
        </row>
        <row r="23">
          <cell r="B23" t="str">
            <v>BRAZALETE IDENTIFICACION PARA PACIENTE NEONATO -NIÑO EN MATERIAL HIPOALERGENICO (PAPEL)</v>
          </cell>
          <cell r="C23" t="str">
            <v>BRAZALETE IDENTIFICACION PARA PACIENTE NEONATO -NIÑO EN MATERIAL HIPOALERGENICO (PAPEL)</v>
          </cell>
          <cell r="D23" t="str">
            <v>1 UNIDAD DE BRAZALETE</v>
          </cell>
          <cell r="E23">
            <v>363</v>
          </cell>
          <cell r="F23">
            <v>1</v>
          </cell>
        </row>
        <row r="24">
          <cell r="B24" t="str">
            <v>BRAZALETE IDENTIFICACION PARA PACIENTE NEONATO -NIÑA  EN MATERIAL HIPOALERGENICO (PAPEL)</v>
          </cell>
          <cell r="C24" t="str">
            <v>BRAZALETE IDENTIFICACION PARA PACIENTE NEONATO -NIÑA  EN MATERIAL HIPOALERGENICO (PAPEL)</v>
          </cell>
          <cell r="D24" t="str">
            <v>1 UNIDAD DE BRAZALETE</v>
          </cell>
          <cell r="E24">
            <v>275</v>
          </cell>
          <cell r="F24">
            <v>1</v>
          </cell>
        </row>
        <row r="25">
          <cell r="B25" t="str">
            <v>AGUJA ACUPUNTURA 0.22 X 15 (13)</v>
          </cell>
          <cell r="C25" t="str">
            <v>AGUJA ACUPUNTURA 0.22 X 15 (13)</v>
          </cell>
          <cell r="D25" t="str">
            <v>1 UNIDAD DE AGUJA</v>
          </cell>
          <cell r="E25">
            <v>750</v>
          </cell>
          <cell r="F25">
            <v>1</v>
          </cell>
        </row>
        <row r="26">
          <cell r="B26" t="str">
            <v>RECIPIENTE PARA RECOLECCION DE RESIDUOS CORTOPUNZANTES DE CAPACIDAD DE 0,5 +/-  1.0 LITROS</v>
          </cell>
          <cell r="C26" t="str">
            <v>RECIPIENTE PARA RECOLECCION DE RESIDUOS CORTOPUNZANTES DE CAPACIDAD DE 0,5 +/-  1.0 LITROS</v>
          </cell>
          <cell r="D26" t="str">
            <v>1 UNIDAD DE RECOLECTOR</v>
          </cell>
          <cell r="E26">
            <v>465</v>
          </cell>
          <cell r="F26">
            <v>1</v>
          </cell>
        </row>
        <row r="27">
          <cell r="B27" t="str">
            <v>AGUJA PARA PUNCION LUMBAR N.27</v>
          </cell>
          <cell r="C27" t="str">
            <v>AGUJA PARA PUNCION LUMBAR N.27</v>
          </cell>
          <cell r="D27" t="str">
            <v>1 UNIDAD DE AGUJA</v>
          </cell>
          <cell r="E27">
            <v>383</v>
          </cell>
          <cell r="F27">
            <v>1</v>
          </cell>
        </row>
        <row r="28">
          <cell r="B28" t="str">
            <v>AGUJA ACUPUNTURA 0.22 X 30 MM</v>
          </cell>
          <cell r="C28" t="str">
            <v>AGUJA ACUPUNTURA 0.22 X 30 MM</v>
          </cell>
          <cell r="D28" t="str">
            <v>1 UNIDAD DE AGUJA</v>
          </cell>
          <cell r="E28">
            <v>500</v>
          </cell>
          <cell r="F28">
            <v>1</v>
          </cell>
        </row>
        <row r="29">
          <cell r="B29" t="str">
            <v>BOLSA PARA CADAVER (CREMALLERA CENTRAL A LO LARGO DEL SACO, 150 MICRAS O MAS DE ESPESOR, ANTIFLUIDOS, COSTURAS TERMOSELLADAS PARA EVITAR LA FILTRACION DE LIQUIDOS, ANCHOS BOLSA CERRADA 1 METRO Y LARGO 2.20 METROS)</v>
          </cell>
          <cell r="C29" t="str">
            <v>BOLSA PARA CADAVER (CREMALLERA CENTRAL A LO LARGO DEL SACO, 150 MICRAS O MAS DE ESPESOR, ANTIFLUIDOS, COSTURAS TERMOSELLADAS PARA EVITAR LA FILTRACION DE LIQUIDOS, ANCHOS BOLSA CERRADA 1 METRO Y LARGO 2.20 METROS)</v>
          </cell>
          <cell r="D29" t="str">
            <v>1 UNIDAD DE BOLSA PARA MANEJO DE CADAVER</v>
          </cell>
          <cell r="E29">
            <v>255</v>
          </cell>
          <cell r="F29">
            <v>1</v>
          </cell>
        </row>
        <row r="30">
          <cell r="B30" t="str">
            <v xml:space="preserve">VENDA DE YESO (GASA DE ALGODÓN CUBIERTA CON MEZCLA DE YESO) 6 X 5YARDAS TIEMPO DE FRAGUADO 3-4 MINUTOS                                                                       </v>
          </cell>
          <cell r="C30" t="str">
            <v xml:space="preserve">VENDA DE YESO (GASA DE ALGODÓN CUBIERTA CON MEZCLA DE YESO) 6 X 5YARDAS TIEMPO DE FRAGUADO 3-4 MINUTOS                                                                       </v>
          </cell>
          <cell r="D30" t="str">
            <v>1 UNIDAD DE VENDA</v>
          </cell>
          <cell r="E30">
            <v>147</v>
          </cell>
          <cell r="F30">
            <v>1</v>
          </cell>
        </row>
        <row r="31">
          <cell r="B31" t="str">
            <v xml:space="preserve">VENDA DE YESO (GASA DE ALGODÓN CUBIERTA CON MEZCLA DE YESO) 3 X 5YARDAS TIEMPO DE FRAGUADO 3-4 MINUTOS                                                                            </v>
          </cell>
          <cell r="C31" t="str">
            <v xml:space="preserve">VENDA DE YESO (GASA DE ALGODÓN CUBIERTA CON MEZCLA DE YESO) 3 X 5YARDAS TIEMPO DE FRAGUADO 3-4 MINUTOS                                                                            </v>
          </cell>
          <cell r="D31" t="str">
            <v>1 UNIDAD DE VENDA</v>
          </cell>
          <cell r="E31">
            <v>114</v>
          </cell>
          <cell r="F31">
            <v>1</v>
          </cell>
        </row>
        <row r="32">
          <cell r="B32" t="str">
            <v>AGUJA PARA PUNCION LUMBAR NO.26</v>
          </cell>
          <cell r="C32" t="str">
            <v>AGUJA PARA PUNCION LUMBAR NO.26</v>
          </cell>
          <cell r="D32" t="str">
            <v>1 UNIDAD DE AGUJA</v>
          </cell>
          <cell r="E32">
            <v>78</v>
          </cell>
          <cell r="F32">
            <v>1</v>
          </cell>
        </row>
        <row r="33">
          <cell r="B33" t="str">
            <v>MULTIFILAMENTO NO ABSORBIBLE DE SEDA NEGRA CALIBRE 2/0 AGUJA RECTA CORTANTE DE 60 MM, HEBRA DE 75 CM O MAS</v>
          </cell>
          <cell r="C33" t="e">
            <v>#N/A</v>
          </cell>
          <cell r="D33" t="str">
            <v>1 UNIDAD DE SOBRE</v>
          </cell>
          <cell r="E33">
            <v>90</v>
          </cell>
          <cell r="F33">
            <v>1</v>
          </cell>
        </row>
        <row r="34">
          <cell r="B34" t="str">
            <v>SONDA NASOGASTRICA (LEVIN) 18 FR</v>
          </cell>
          <cell r="C34" t="str">
            <v>SONDA NASOGASTRICA (LEVIN) 18 FR</v>
          </cell>
          <cell r="D34" t="str">
            <v>1 UNIDAD DE SONDA</v>
          </cell>
          <cell r="E34">
            <v>97</v>
          </cell>
          <cell r="F34">
            <v>1</v>
          </cell>
        </row>
        <row r="35">
          <cell r="B35" t="str">
            <v>MONOFILAMENTO NO ABSORBIBLE DE POLIPROPILENO CALIBRE 1 CON AGUJA CURVA REDONDA , ½ CIRCULO, 34 A 39 MM, HEBRA DE 75 CM O MAS</v>
          </cell>
          <cell r="C35" t="e">
            <v>#N/A</v>
          </cell>
          <cell r="D35" t="str">
            <v>1 UNIDAD DE SOBRE</v>
          </cell>
          <cell r="E35">
            <v>54</v>
          </cell>
          <cell r="F35">
            <v>1</v>
          </cell>
        </row>
        <row r="36">
          <cell r="B36" t="str">
            <v>KIT DE JERINGAS INYECTOR STELLANT D CT P/SDS-CTP-S</v>
          </cell>
          <cell r="C36" t="str">
            <v>KIT DE JERINGAS INYECTOR STELLANT D CT P/SDS-CTP-S</v>
          </cell>
          <cell r="D36" t="str">
            <v>1 UNIDAD DE KIT DE JERINGAS DE INYECTOR PRESENTACION KIT</v>
          </cell>
          <cell r="E36">
            <v>48</v>
          </cell>
          <cell r="F36">
            <v>1</v>
          </cell>
        </row>
        <row r="37">
          <cell r="B37" t="str">
            <v>MULTIFILAMENTO NO ABSORBIBLE DE SEDA NEGRA SIN AGUJA CALIBRE 0, PAQUETE DE 10 HEBRAS POR 75 CM</v>
          </cell>
          <cell r="C37" t="e">
            <v>#N/A</v>
          </cell>
          <cell r="D37" t="str">
            <v>1 UNIDAD DE SOBRE</v>
          </cell>
          <cell r="E37">
            <v>52</v>
          </cell>
          <cell r="F37">
            <v>1</v>
          </cell>
        </row>
        <row r="38">
          <cell r="B38" t="str">
            <v>MULTIFILAMENTO NO ABSORBIBLE DE SEDA NEGRA CALIBRE 3/0 AGUJA RECTA CORTANTE DE 60 MM, HEBRA DE 75 CM O MAS</v>
          </cell>
          <cell r="C38" t="e">
            <v>#N/A</v>
          </cell>
          <cell r="D38" t="str">
            <v>1 UNIDAD DE SOBRE</v>
          </cell>
          <cell r="E38">
            <v>50</v>
          </cell>
          <cell r="F38">
            <v>1</v>
          </cell>
        </row>
        <row r="39">
          <cell r="B39" t="str">
            <v>BARRERA BLANDA y BOLSA COLOSTOMIA No 57</v>
          </cell>
          <cell r="C39" t="str">
            <v>BARRERA BLANDA y BOLSA COLOSTOMIA No 57</v>
          </cell>
          <cell r="D39" t="str">
            <v>1 KIT COMPUESTO DE 1 BARRERA Y 1 BOLSA COLOSTOMIA</v>
          </cell>
          <cell r="E39">
            <v>22</v>
          </cell>
          <cell r="F39">
            <v>1</v>
          </cell>
        </row>
        <row r="40">
          <cell r="B40" t="str">
            <v>APOSITO COLOIDE ESTERIL CON MIEL ACTIVA DE LEPTOSPERNUM DE 10*12.5 HASTA 13CM</v>
          </cell>
          <cell r="C40" t="str">
            <v>APOSITO COLOIDE ESTERIL CON MIEL ACTIVA DE LEPTOSPERNUM DE 10*12.5 HASTA 13CM</v>
          </cell>
          <cell r="D40" t="str">
            <v>1 UNIDAD DE APOSITO</v>
          </cell>
          <cell r="E40">
            <v>18</v>
          </cell>
          <cell r="F40">
            <v>1</v>
          </cell>
        </row>
        <row r="41">
          <cell r="B41" t="str">
            <v>APOSITO DE HIDROFIBRA CON FIBRA DE REFUERZO 10 CM X 10 CM</v>
          </cell>
          <cell r="C41" t="str">
            <v>APOSITO DE HIDROFIBRA CON FIBRA DE REFUERZO 10 CM X 10 CM</v>
          </cell>
          <cell r="D41" t="str">
            <v>1 UNIDAD DE APOSITO</v>
          </cell>
          <cell r="E41">
            <v>50</v>
          </cell>
          <cell r="F41">
            <v>1</v>
          </cell>
        </row>
        <row r="42">
          <cell r="B42" t="str">
            <v>CAT GUT CROMADO CALIBRE 3/0 AGUJA CURVA REDONDA DE 24 A 27 MM DE MEDIO CIRCULO, HEBRA DE 70 CM O MAS</v>
          </cell>
          <cell r="C42" t="e">
            <v>#N/A</v>
          </cell>
          <cell r="D42" t="str">
            <v>1 UNIDAD DE SOBRE</v>
          </cell>
          <cell r="E42">
            <v>28</v>
          </cell>
          <cell r="F42">
            <v>1</v>
          </cell>
        </row>
        <row r="43">
          <cell r="B43" t="str">
            <v>BARRERA BLANDA Y BOLSA PARA COLOSTOMIA N° 70</v>
          </cell>
          <cell r="C43" t="str">
            <v>BARRERA BLANDA Y BOLSA PARA COLOSTOMIA N° 70</v>
          </cell>
          <cell r="D43" t="str">
            <v>1 KIT COMPUESTO DE 1 BARRERA Y 1 BOLSA COLOSTOMIA</v>
          </cell>
          <cell r="E43">
            <v>6</v>
          </cell>
          <cell r="F43">
            <v>1</v>
          </cell>
        </row>
        <row r="44">
          <cell r="B44" t="str">
            <v xml:space="preserve">PAPEL TERMICO DE ALTA DENSIDAD PARA ECOGRAFO 110MM X 18MTS EN ROLLO </v>
          </cell>
          <cell r="C44" t="str">
            <v xml:space="preserve">PAPEL TERMICO DE ALTA DENSIDAD PARA ECOGRAFO 110MM X 18MTS EN ROLLO </v>
          </cell>
          <cell r="D44" t="str">
            <v>1 UNIDAD DE PAPEL  PRESENTACION ROLLO</v>
          </cell>
          <cell r="E44">
            <v>10</v>
          </cell>
          <cell r="F44">
            <v>1</v>
          </cell>
        </row>
        <row r="45">
          <cell r="B45" t="str">
            <v>MALLA HEMOSTATICA DE CELULOSA OXIDADA REGENERADA O NO REGENERADA 7,5 CM X 5CM</v>
          </cell>
          <cell r="C45" t="str">
            <v>MALLA HEMOSTATICA DE CELULOSA OXIDADA REGENERADA O NO REGENERADA 7,5 CM X 5CM</v>
          </cell>
          <cell r="D45" t="str">
            <v>1 UNIDAD DE MALLA</v>
          </cell>
          <cell r="E45">
            <v>6</v>
          </cell>
          <cell r="F45">
            <v>1</v>
          </cell>
        </row>
        <row r="46">
          <cell r="B46" t="str">
            <v>ANTMED 150 CM Y COILED TUBE WITH  DUAL CHECK VALVES</v>
          </cell>
          <cell r="C46" t="str">
            <v>ANTMED 150 CM Y COILED TUBE WITH  DUAL CHECK VALVES</v>
          </cell>
          <cell r="D46" t="str">
            <v>1 UNIDAD DE ANTMED</v>
          </cell>
          <cell r="E46">
            <v>1</v>
          </cell>
          <cell r="F46">
            <v>1</v>
          </cell>
        </row>
        <row r="47">
          <cell r="B47" t="str">
            <v>ASA BOLA 4.5 MM, LARGO 12 CM, VASTAGO 3/32</v>
          </cell>
          <cell r="C47" t="str">
            <v>ASA BOLA 4.5 MM, LARGO 12 CM, VASTAGO 3/32</v>
          </cell>
          <cell r="D47" t="str">
            <v>1 UNIDAD DE ASA</v>
          </cell>
          <cell r="E47">
            <v>16</v>
          </cell>
          <cell r="F47">
            <v>1</v>
          </cell>
        </row>
        <row r="48">
          <cell r="B48" t="str">
            <v>MONOFILAMENTO ABSORBIBLE DE POLIDIOXANONA, CALIBRE 4/0, AGUJADE 24 A 26 MM CURVA REDONDA, DE MEDIO CIRCULO, HEBRA DE 70 CM EN ADELANTE</v>
          </cell>
          <cell r="C48" t="e">
            <v>#N/A</v>
          </cell>
          <cell r="D48" t="str">
            <v>1 UNIDAD DE SOBRE</v>
          </cell>
          <cell r="E48">
            <v>22</v>
          </cell>
          <cell r="F48">
            <v>1</v>
          </cell>
        </row>
        <row r="49">
          <cell r="B49" t="str">
            <v xml:space="preserve">ELECTRODO O ASA PARA RADIOFRECUENCIA 15 MM X 10 MM, LARGO 12 CM, VASTAGO 3/32 </v>
          </cell>
          <cell r="C49" t="str">
            <v xml:space="preserve">ELECTRODO O ASA PARA RADIOFRECUENCIA 15 MM X 10 MM, LARGO 12 CM, VASTAGO 3/32 </v>
          </cell>
          <cell r="D49" t="str">
            <v>1 UNIDAD DE ELECTRODO</v>
          </cell>
          <cell r="E49">
            <v>13</v>
          </cell>
          <cell r="F49">
            <v>1</v>
          </cell>
        </row>
        <row r="50">
          <cell r="B50" t="str">
            <v>CIRCUITO DESECHABLE PARA VENTILADOR DE ALTA FRECUENCIA SLE 5000  RT268 COMPATIBLE CON SLE 5000</v>
          </cell>
          <cell r="C50" t="str">
            <v>CIRCUITO DESECHABLE PARA VENTILADOR DE ALTA FRECUENCIA SLE 5000  RT268 COMPATIBLE CON SLE 5000</v>
          </cell>
          <cell r="D50" t="str">
            <v>1 UNIDAD DE CIRCUITO</v>
          </cell>
          <cell r="E50">
            <v>5</v>
          </cell>
          <cell r="F50">
            <v>1</v>
          </cell>
        </row>
        <row r="51">
          <cell r="B51" t="str">
            <v xml:space="preserve">ELECTRODO O ASA PARA RADIOFRECUENCIA TIPO CUBO 10 MM X 10 MM , LARGO 12 CM, VASTAGO 3/32 </v>
          </cell>
          <cell r="C51" t="str">
            <v xml:space="preserve">ELECTRODO O ASA PARA RADIOFRECUENCIA TIPO CUBO 10 MM X 10 MM , LARGO 12 CM, VASTAGO 3/32 </v>
          </cell>
          <cell r="D51" t="str">
            <v>1 UNIDAD DE ELECTRODO</v>
          </cell>
          <cell r="E51">
            <v>13</v>
          </cell>
          <cell r="F51">
            <v>1</v>
          </cell>
        </row>
        <row r="52">
          <cell r="B52" t="str">
            <v>APOSITO DE ESPUMA GELIFICANTE 10 CM X 10 CM</v>
          </cell>
          <cell r="C52" t="str">
            <v>APOSITO DE ESPUMA GELIFICANTE 10 CM X 10 CM</v>
          </cell>
          <cell r="D52" t="str">
            <v>1 UNIDAD DE APOSITO</v>
          </cell>
          <cell r="E52">
            <v>18</v>
          </cell>
          <cell r="F52">
            <v>1</v>
          </cell>
        </row>
        <row r="53">
          <cell r="B53" t="str">
            <v>MULTIFILAMENTO NO ABSORBIBLE DE SEDA NEGRA CALIBRE 0 AGUJA CURVA REDONDA DE 34 A 37 MM 1/2 DE CIRCULO, HEBRA DE 70 CM O MAS</v>
          </cell>
          <cell r="C53" t="e">
            <v>#N/A</v>
          </cell>
          <cell r="D53" t="str">
            <v>1 UNIDAD DE SOBRE</v>
          </cell>
          <cell r="E53">
            <v>13</v>
          </cell>
          <cell r="F53">
            <v>1</v>
          </cell>
        </row>
        <row r="54">
          <cell r="B54" t="str">
            <v xml:space="preserve">ELECTRODO O ASA PARA RADIOFRECUENCIA 20  MM X 10 MM, LARGO 12 CM, VASTAGO 3/32 </v>
          </cell>
          <cell r="C54" t="str">
            <v xml:space="preserve">ELECTRODO O ASA PARA RADIOFRECUENCIA 20  MM X 10 MM, LARGO 12 CM, VASTAGO 3/32 </v>
          </cell>
          <cell r="D54" t="str">
            <v>1 UNIDAD DE ELECTRODO</v>
          </cell>
          <cell r="E54">
            <v>10</v>
          </cell>
          <cell r="F54">
            <v>1</v>
          </cell>
        </row>
        <row r="55">
          <cell r="B55" t="str">
            <v xml:space="preserve">ELECTRODO O ASA PARA RADIOFRECUENCIA 20  MM X 15 MM, LARGO 12 CM, VASTAGO 3/32 </v>
          </cell>
          <cell r="C55" t="str">
            <v xml:space="preserve">ELECTRODO O ASA PARA RADIOFRECUENCIA 20  MM X 15 MM, LARGO 12 CM, VASTAGO 3/32 </v>
          </cell>
          <cell r="D55" t="str">
            <v>1 UNIDAD DE ELECTRODO</v>
          </cell>
          <cell r="E55">
            <v>10</v>
          </cell>
          <cell r="F55">
            <v>1</v>
          </cell>
        </row>
        <row r="56">
          <cell r="B56" t="str">
            <v>SONDA NASOGASTRICA (LEVIN) 20 FR</v>
          </cell>
          <cell r="C56" t="str">
            <v>SONDA NASOGASTRICA (LEVIN) 20 FR</v>
          </cell>
          <cell r="D56" t="str">
            <v>1 UNIDAD DE SONDA</v>
          </cell>
          <cell r="E56">
            <v>9</v>
          </cell>
          <cell r="F56">
            <v>1</v>
          </cell>
        </row>
        <row r="57">
          <cell r="B57" t="str">
            <v>MULTIFILAMENTO NO ABSORBIBLE DE SEDA NEGRA CALIBRE 5/0 AGUJA CURVA CORTANTE DE 19 A 20 MM 3/8 DE CIRCULO, HEBRA DE 45 CM O MAS</v>
          </cell>
          <cell r="C57" t="e">
            <v>#N/A</v>
          </cell>
          <cell r="D57" t="str">
            <v>1 UNIDAD DE SOBRE</v>
          </cell>
          <cell r="E57">
            <v>14</v>
          </cell>
          <cell r="F57">
            <v>1</v>
          </cell>
        </row>
        <row r="58">
          <cell r="B58" t="str">
            <v>ASA DE SILICONA PARA REPARACION DE ESTRUCTURAS VASCULARES AZUL 3MM MAXI</v>
          </cell>
          <cell r="C58" t="str">
            <v>ASA DE SILICONA PARA REPARACION DE ESTRUCTURAS VASCULARES AZUL 3MM MAXI</v>
          </cell>
          <cell r="D58" t="str">
            <v>1 PAQUETE X 10 ASAS PRESENTACION PAQUETE</v>
          </cell>
          <cell r="E58">
            <v>3</v>
          </cell>
          <cell r="F58">
            <v>1</v>
          </cell>
        </row>
        <row r="59">
          <cell r="B59" t="str">
            <v xml:space="preserve">ELECTRODO O ASA PARA RADIOFRECUENCIA 10 MM X 5MM, LARGO 12 CM, VASTAGO 3/32 </v>
          </cell>
          <cell r="C59" t="str">
            <v xml:space="preserve">ELECTRODO O ASA PARA RADIOFRECUENCIA 10 MM X 5MM, LARGO 12 CM, VASTAGO 3/32 </v>
          </cell>
          <cell r="D59" t="str">
            <v>1 UNIDAD DE ELECTRODO</v>
          </cell>
          <cell r="E59">
            <v>10</v>
          </cell>
          <cell r="F59">
            <v>1</v>
          </cell>
        </row>
        <row r="60">
          <cell r="B60" t="str">
            <v>CANULA NASAL DE ALTO FLUJO ADULTO TALLA L</v>
          </cell>
          <cell r="C60" t="str">
            <v>CANULA NASAL DE ALTO FLUJO ADULTO TALLA L</v>
          </cell>
          <cell r="D60" t="str">
            <v>1 UNIDAD DE CANULA</v>
          </cell>
          <cell r="E60">
            <v>7</v>
          </cell>
          <cell r="F60">
            <v>1</v>
          </cell>
        </row>
        <row r="61">
          <cell r="B61" t="str">
            <v>ASA DE SILICONA PARA REPARACION DE ESTRUCTURAS VASCULARES ROJA 3MM MAXI</v>
          </cell>
          <cell r="C61" t="str">
            <v>ASA DE SILICONA PARA REPARACION DE ESTRUCTURAS VASCULARES ROJA 3MM MAXI</v>
          </cell>
          <cell r="D61" t="str">
            <v>1 PAQUETE X 10 ASAS PRESENTACION PAQUETE</v>
          </cell>
          <cell r="E61">
            <v>5</v>
          </cell>
          <cell r="F61">
            <v>1</v>
          </cell>
        </row>
        <row r="62">
          <cell r="B62" t="str">
            <v>MONOFILAMENTO NO ABSORBIBLE NYLON NEGRO CALIBRE 8/0 AGUJA DE 6 A 6.5 MM CURVA REDONDA DE 3/8 DE CIRCULO, HEBRA DE 12 CM O MAS</v>
          </cell>
          <cell r="C62" t="e">
            <v>#N/A</v>
          </cell>
          <cell r="D62" t="str">
            <v>1 UNIDAD DE SOBRE</v>
          </cell>
          <cell r="E62">
            <v>6</v>
          </cell>
          <cell r="F62">
            <v>1</v>
          </cell>
        </row>
        <row r="63">
          <cell r="B63" t="str">
            <v>CIRCUITO ADULTO UNA VIA PARA VENTILADOR DE TRASPORTE UNIVENT 754</v>
          </cell>
          <cell r="C63" t="str">
            <v>CIRCUITO ADULTO UNA VIA PARA VENTILADOR DE TRASPORTE UNIVENT 754</v>
          </cell>
          <cell r="D63" t="str">
            <v>1 UNIDAD DE CIRCUITO</v>
          </cell>
          <cell r="E63">
            <v>54</v>
          </cell>
          <cell r="F63">
            <v>1</v>
          </cell>
        </row>
        <row r="64">
          <cell r="B64" t="str">
            <v>HEMOSTATICO ABSORBIBLE DE CELULOSA OXIDADA REGENERADA Y NO REGENERADA TIPO MALLA SUELTA 5 X 7.5CM</v>
          </cell>
          <cell r="C64" t="str">
            <v>HEMOSTATICO ABSORBIBLE DE CELULOSA OXIDADA REGENERADA Y NO REGENERADA TIPO MALLA SUELTA 5 X 7.5CM</v>
          </cell>
          <cell r="D64" t="str">
            <v>1 UNIDAD DE HEMOSTATICO</v>
          </cell>
          <cell r="E64">
            <v>5</v>
          </cell>
          <cell r="F64">
            <v>1</v>
          </cell>
        </row>
        <row r="65">
          <cell r="B65" t="str">
            <v>BARRERA BLANDA Y BOLSA COLOSTOMIA 45 MM</v>
          </cell>
          <cell r="C65" t="str">
            <v>BARRERA BLANDA Y BOLSA COLOSTOMIA 45 MM</v>
          </cell>
          <cell r="D65" t="str">
            <v>1 KIT COMPUESTO DE 1 BARRERA Y 1 BOLSA COLOSTOMIA</v>
          </cell>
          <cell r="E65">
            <v>2</v>
          </cell>
          <cell r="F65">
            <v>1</v>
          </cell>
        </row>
        <row r="66">
          <cell r="B66" t="str">
            <v xml:space="preserve">PINZA DE LAPAROSCOPIA DE ARMONICO ACE DE 36 CMS ACTIVACION MANUAL </v>
          </cell>
          <cell r="C66" t="str">
            <v xml:space="preserve">PINZA DE LAPAROSCOPIA DE ARMONICO ACE DE 36 CMS ACTIVACION MANUAL </v>
          </cell>
          <cell r="D66" t="str">
            <v>1 UNIDAD DE PINZA</v>
          </cell>
          <cell r="E66">
            <v>5</v>
          </cell>
          <cell r="F66">
            <v>1</v>
          </cell>
        </row>
        <row r="67">
          <cell r="B67" t="str">
            <v>ASA EN SILICONA ROJA PARA REPARCION DE ESTRUCTURAS VASCULARES MINI</v>
          </cell>
          <cell r="C67" t="str">
            <v>ASA EN SILICONA ROJA PARA REPARCION DE ESTRUCTURAS VASCULARES MINI</v>
          </cell>
          <cell r="D67" t="str">
            <v>1 PAQUETE X 10 ASAS PRESENTACION PAQUETE</v>
          </cell>
          <cell r="E67">
            <v>3</v>
          </cell>
          <cell r="F67">
            <v>1</v>
          </cell>
        </row>
        <row r="68">
          <cell r="B68" t="str">
            <v>APOSITO OCLUSIVO DE GASA CON TRIBROMOPHENATO DE BISMUTO 10X10CM</v>
          </cell>
          <cell r="C68" t="e">
            <v>#N/A</v>
          </cell>
          <cell r="D68" t="str">
            <v>1 UNIDAD DE APOSITO</v>
          </cell>
          <cell r="E68">
            <v>8</v>
          </cell>
          <cell r="F68">
            <v>1</v>
          </cell>
        </row>
        <row r="69">
          <cell r="B69" t="str">
            <v>TRAMPA ADAPTADOR PARA MONITOR MULTIPARAMETROS MARCA QUBE  (SPACELABS - NOMOLINE) DESECHABLE</v>
          </cell>
          <cell r="C69" t="str">
            <v>TRAMPA ADAPTADOR PARA MONITOR MULTIPARAMETROS MARCA QUBE  (SPACELABS - NOMOLINE) DESECHABLE</v>
          </cell>
          <cell r="D69" t="str">
            <v>1 UNIDAD DE TRAMPA ADAPTADOR</v>
          </cell>
          <cell r="E69">
            <v>4</v>
          </cell>
          <cell r="F69">
            <v>1</v>
          </cell>
        </row>
        <row r="70">
          <cell r="B70" t="str">
            <v>ASA EN SILICONA AZUL PARA REPARCION DE ESTRUCTURAS VASCULARES MINI</v>
          </cell>
          <cell r="C70" t="str">
            <v>ASA EN SILICONA AZUL PARA REPARCION DE ESTRUCTURAS VASCULARES MINI</v>
          </cell>
          <cell r="D70" t="str">
            <v>1 PAQUETE X 10 ASAS PRESENTACION PAQUETE</v>
          </cell>
          <cell r="E70">
            <v>5</v>
          </cell>
          <cell r="F70">
            <v>1</v>
          </cell>
        </row>
        <row r="71">
          <cell r="B71" t="str">
            <v>SENSOR DE FLUJO DESECHABLE N5302 PARA VENTILADOR SLE 5000</v>
          </cell>
          <cell r="C71" t="e">
            <v>#N/A</v>
          </cell>
          <cell r="D71" t="str">
            <v xml:space="preserve">1 UNIDAD DE SENSOR </v>
          </cell>
          <cell r="E71">
            <v>5</v>
          </cell>
          <cell r="F71">
            <v>1</v>
          </cell>
        </row>
        <row r="72">
          <cell r="B72" t="str">
            <v>CASSET STERRAD X 5 CICLOS CAJAX 5 PEROXIDO DE HIDROGENO</v>
          </cell>
          <cell r="C72" t="str">
            <v>CASSET STERRAD X 5 CICLOS CAJAX 5 PEROXIDO DE HIDROGENO</v>
          </cell>
          <cell r="D72" t="str">
            <v>1 CAJA X 5 CASSETES</v>
          </cell>
          <cell r="E72">
            <v>3</v>
          </cell>
          <cell r="F72">
            <v>1</v>
          </cell>
        </row>
        <row r="73">
          <cell r="B73" t="str">
            <v>PAPEL PARA DESFIBRILADOR IMNOMED 57MM X 25 MTS</v>
          </cell>
          <cell r="C73" t="str">
            <v>PAPEL PARA DESFIBRILADOR IMNOMED 57MM X 25 MTS</v>
          </cell>
          <cell r="D73" t="str">
            <v>1 UNIDAD DE PAPEL</v>
          </cell>
          <cell r="E73">
            <v>6</v>
          </cell>
          <cell r="F73">
            <v>1</v>
          </cell>
        </row>
        <row r="74">
          <cell r="B74" t="str">
            <v>KIT TRACCION CUTANEA PEDIATRICO</v>
          </cell>
          <cell r="C74" t="str">
            <v>KIT TRACCION CUTANEA PEDIATRICO</v>
          </cell>
          <cell r="D74" t="str">
            <v>1 UNIDAD DE KIT TRACCION CUTANEA PRESENTACION KIT</v>
          </cell>
          <cell r="E74">
            <v>3</v>
          </cell>
          <cell r="F74">
            <v>1</v>
          </cell>
        </row>
        <row r="75">
          <cell r="B75" t="str">
            <v>MULTIFILAMENTO NO ABSORBIBLE DE SEDA NEGRA CALIBRE 0 AGUJA CURVA REDONDA DE 24 A 26 MM 1/2 DE CIRCULO, HEBRA DE 70 CM O MAS</v>
          </cell>
          <cell r="C75" t="e">
            <v>#N/A</v>
          </cell>
          <cell r="D75" t="str">
            <v>1 UNIDAD DE SOBRE</v>
          </cell>
          <cell r="E75">
            <v>5</v>
          </cell>
          <cell r="F75">
            <v>1</v>
          </cell>
        </row>
        <row r="76">
          <cell r="B76" t="str">
            <v>ELECTRODO PARA DESFIBRILADOR PARCHE PEDIATRICO ADULTO NIHON KOHDEN</v>
          </cell>
          <cell r="C76" t="str">
            <v>ELECTRODO PARA DESFIBRILADOR PARCHE PEDIATRICO ADULTO NIHON KOHDEN</v>
          </cell>
          <cell r="D76" t="str">
            <v>1 UNIDAD DE ELECTRODO</v>
          </cell>
          <cell r="E76">
            <v>1</v>
          </cell>
          <cell r="F76">
            <v>1</v>
          </cell>
        </row>
        <row r="77">
          <cell r="B77" t="str">
            <v>PAPEL DESFIBRILADOR NIHON KOHDEN FQS50-3-100</v>
          </cell>
          <cell r="C77" t="str">
            <v>PAPEL DESFIBRILADOR NIHON KOHDEN FQS50-3-100</v>
          </cell>
          <cell r="D77" t="str">
            <v>1 UNIDAD DE PAPEL</v>
          </cell>
          <cell r="E77">
            <v>1</v>
          </cell>
          <cell r="F77">
            <v>1</v>
          </cell>
        </row>
        <row r="78">
          <cell r="B78" t="str">
            <v xml:space="preserve">LIGACLIP PARA LIGADURA EN POLIMERO NO ABSORBIBLE  TAMAÑO M (CIERRE DE VASOS DE 2-7CM) CARTUCHO POR 6 UNIDADES (HEM-O-LOCK) </v>
          </cell>
          <cell r="C78" t="str">
            <v xml:space="preserve">LIGACLIP PARA LIGADURA EN POLIMERO NO ABSORBIBLE  TAMAÑO M (CIERRE DE VASOS DE 2-7CM) CARTUCHO POR 6 UNIDADES (HEM-O-LOCK) </v>
          </cell>
          <cell r="D78" t="str">
            <v>1 CARTUCHO X 6 UNIDADES DE LIGACLIP</v>
          </cell>
          <cell r="E78">
            <v>9</v>
          </cell>
          <cell r="F78">
            <v>1</v>
          </cell>
        </row>
        <row r="79">
          <cell r="B79" t="str">
            <v>PARCHE DE DURAMADRE NO SUTURABLE 7,5X7,5CMS</v>
          </cell>
          <cell r="C79" t="str">
            <v>PARCHE DE DURAMADRE NO SUTURABLE 7,5X7,5CMS</v>
          </cell>
          <cell r="D79" t="str">
            <v>1 UNIDAD DE PARCHE DURAMADRE</v>
          </cell>
          <cell r="E79">
            <v>3</v>
          </cell>
          <cell r="F79">
            <v>1</v>
          </cell>
        </row>
        <row r="80">
          <cell r="B80" t="str">
            <v>CANULA DE GUEDEL No. 00</v>
          </cell>
          <cell r="C80" t="str">
            <v>CANULA DE GUEDEL No. 00</v>
          </cell>
          <cell r="D80" t="str">
            <v>1 UNIDAD DE CANULA</v>
          </cell>
          <cell r="E80">
            <v>1</v>
          </cell>
          <cell r="F80">
            <v>1</v>
          </cell>
        </row>
        <row r="81">
          <cell r="B81" t="str">
            <v>PARCHE DE DURAMADRE NO SUTURABLE 5X5CMS</v>
          </cell>
          <cell r="C81" t="str">
            <v>PARCHE DE DURAMADRE NO SUTURABLE 5X5CMS</v>
          </cell>
          <cell r="D81" t="str">
            <v>1 UNIDAD DE PARCHE DURAMADRE</v>
          </cell>
          <cell r="E81">
            <v>3</v>
          </cell>
          <cell r="F81">
            <v>1</v>
          </cell>
        </row>
        <row r="82">
          <cell r="B82" t="str">
            <v>MONOFILAMENTO ABSORBIBLE DE POLIDIOXANONA, CALIBRE 6/0, DOBLE AGUJA DE 13 MM CURVA REDONDA DE 3/8,  HEBRA DE 75 CM DE LARGO O MAS</v>
          </cell>
          <cell r="C82" t="e">
            <v>#N/A</v>
          </cell>
          <cell r="D82" t="str">
            <v>1 UNIDAD DE SOBRE</v>
          </cell>
          <cell r="E82">
            <v>2</v>
          </cell>
          <cell r="F82">
            <v>1</v>
          </cell>
        </row>
        <row r="83">
          <cell r="B83" t="str">
            <v>KIT DE DRENAJE VENTRICULAR EXTERNO SIN MONITOREO</v>
          </cell>
          <cell r="C83" t="str">
            <v>KIT DE DRENAJE VENTRICULAR EXTERNO SIN MONITOREO</v>
          </cell>
          <cell r="D83" t="str">
            <v>1 UNIDAD DE KIT DE DRENAJE VENTRICULAR PRESENTACION KIT</v>
          </cell>
          <cell r="E83">
            <v>3</v>
          </cell>
          <cell r="F83">
            <v>1</v>
          </cell>
        </row>
        <row r="84">
          <cell r="B84" t="str">
            <v>CIRCUITO DESECHABLE PARA SISTEMA DE REANIMACIÓN NEONATAL QUE INCLUYE MANGUERA LISA PARA OXIGENO  Y MASCARA DE  (50MM)</v>
          </cell>
          <cell r="C84" t="str">
            <v>CIRCUITO DESECHABLE PARA SISTEMA DE REANIMACIÓN NEONATAL QUE INCLUYE MANGUERA LISA PARA OXIGENO  Y MASCARA DE  (50MM)</v>
          </cell>
          <cell r="D84" t="str">
            <v>1 UNIDAD</v>
          </cell>
          <cell r="E84">
            <v>16</v>
          </cell>
          <cell r="F84">
            <v>1</v>
          </cell>
        </row>
        <row r="85">
          <cell r="B85" t="str">
            <v>CIRCUITO DESECHABLE PARA SISTEMA DE REANIMACIÓN NEONATAL QUE INCLUYE MANGUERA LISA PARA OXIGENO  Y MASCARA DE (60MM)</v>
          </cell>
          <cell r="C85" t="str">
            <v>CIRCUITO DESECHABLE PARA SISTEMA DE REANIMACIÓN NEONATAL QUE INCLUYE MANGUERA LISA PARA OXIGENO  Y MASCARA DE (60MM)</v>
          </cell>
          <cell r="D85" t="str">
            <v>1 UNIDAD</v>
          </cell>
          <cell r="E85">
            <v>1</v>
          </cell>
          <cell r="F85">
            <v>1</v>
          </cell>
        </row>
        <row r="86">
          <cell r="B86" t="str">
            <v>CIRCUITO DESECHABLE PARA SISTEMA DE REANIMACIÓN NEONATAL QUE INCLUYE MANGUERA LISA PARA OXIGENO Y MASCARA DE (42MM)</v>
          </cell>
          <cell r="C86" t="str">
            <v>CIRCUITO DESECHABLE PARA SISTEMA DE REANIMACIÓN NEONATAL QUE INCLUYE MANGUERA LISA PARA OXIGENO Y MASCARA DE (42MM)</v>
          </cell>
          <cell r="D86" t="str">
            <v>1 UNIDAD</v>
          </cell>
          <cell r="E86">
            <v>0</v>
          </cell>
          <cell r="F86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81"/>
  <sheetViews>
    <sheetView showGridLines="0" tabSelected="1" view="pageBreakPreview" topLeftCell="A28" zoomScale="80" zoomScaleNormal="100" zoomScaleSheetLayoutView="80" workbookViewId="0">
      <selection activeCell="E33" sqref="E33:E35"/>
    </sheetView>
  </sheetViews>
  <sheetFormatPr baseColWidth="10" defaultRowHeight="11.25" x14ac:dyDescent="0.2"/>
  <cols>
    <col min="1" max="1" width="10.42578125" style="5" customWidth="1"/>
    <col min="2" max="2" width="13.42578125" style="5" customWidth="1"/>
    <col min="3" max="3" width="36.42578125" style="5" customWidth="1"/>
    <col min="4" max="4" width="36.42578125" style="5" hidden="1" customWidth="1"/>
    <col min="5" max="5" width="17.85546875" style="5" customWidth="1"/>
    <col min="6" max="6" width="19.7109375" style="5" customWidth="1"/>
    <col min="7" max="8" width="17.42578125" style="5" customWidth="1"/>
    <col min="9" max="12" width="23.42578125" style="5" customWidth="1"/>
    <col min="13" max="19" width="15" style="5" customWidth="1"/>
    <col min="20" max="16384" width="11.42578125" style="5"/>
  </cols>
  <sheetData>
    <row r="2" spans="2:19" ht="15.75" x14ac:dyDescent="0.2">
      <c r="B2" s="19" t="s">
        <v>123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</row>
    <row r="4" spans="2:19" ht="56.25" customHeight="1" x14ac:dyDescent="0.2">
      <c r="B4" s="1" t="s">
        <v>115</v>
      </c>
      <c r="C4" s="1" t="s">
        <v>0</v>
      </c>
      <c r="D4" s="1"/>
      <c r="E4" s="3" t="s">
        <v>4</v>
      </c>
      <c r="F4" s="2" t="s">
        <v>116</v>
      </c>
      <c r="G4" s="3" t="s">
        <v>5</v>
      </c>
      <c r="H4" s="3" t="s">
        <v>6</v>
      </c>
      <c r="I4" s="4" t="s">
        <v>7</v>
      </c>
      <c r="J4" s="4" t="s">
        <v>8</v>
      </c>
      <c r="K4" s="4" t="s">
        <v>117</v>
      </c>
      <c r="L4" s="4" t="s">
        <v>118</v>
      </c>
      <c r="M4" s="3" t="s">
        <v>119</v>
      </c>
      <c r="N4" s="3" t="s">
        <v>120</v>
      </c>
      <c r="O4" s="3" t="s">
        <v>121</v>
      </c>
      <c r="P4" s="2" t="s">
        <v>122</v>
      </c>
      <c r="Q4" s="7" t="s">
        <v>1</v>
      </c>
      <c r="R4" s="7" t="s">
        <v>2</v>
      </c>
      <c r="S4" s="8" t="s">
        <v>3</v>
      </c>
    </row>
    <row r="5" spans="2:19" ht="67.5" x14ac:dyDescent="0.2">
      <c r="B5" s="9">
        <v>1</v>
      </c>
      <c r="C5" s="13" t="s">
        <v>48</v>
      </c>
      <c r="D5" s="15" t="str">
        <f>+VLOOKUP(C5:C66,'[1]listado DMQ 2021'!$B$9:$B$86,1,0)</f>
        <v>AGUJA ACUPUNTURA 0.22 X 15 (13)</v>
      </c>
      <c r="E5" s="12">
        <f>+VLOOKUP(C4:C66,'[1]listado DMQ 2021'!$B$9:$F$86,4,0)</f>
        <v>750</v>
      </c>
      <c r="F5" s="11" t="str">
        <f>+VLOOKUP(C4:C66,'[1]listado DMQ 2021'!$B$9:$D$86,3,0)</f>
        <v>1 UNIDAD DE AGUJA</v>
      </c>
      <c r="G5" s="11" t="s">
        <v>49</v>
      </c>
      <c r="H5" s="11" t="s">
        <v>50</v>
      </c>
      <c r="I5" s="10">
        <v>0</v>
      </c>
      <c r="J5" s="10">
        <v>0</v>
      </c>
      <c r="K5" s="10">
        <v>0</v>
      </c>
      <c r="L5" s="10" t="s">
        <v>126</v>
      </c>
      <c r="M5" s="6"/>
      <c r="N5" s="6"/>
      <c r="O5" s="6"/>
      <c r="P5" s="6"/>
      <c r="Q5" s="6"/>
      <c r="R5" s="6"/>
      <c r="S5" s="6"/>
    </row>
    <row r="6" spans="2:19" ht="67.5" x14ac:dyDescent="0.2">
      <c r="B6" s="9">
        <v>2</v>
      </c>
      <c r="C6" s="13" t="s">
        <v>69</v>
      </c>
      <c r="D6" s="15" t="str">
        <f>+VLOOKUP(C5:C66,'[1]listado DMQ 2021'!$B$9:$B$86,1,0)</f>
        <v>AGUJA ACUPUNTURA 0.22 X 30 MM</v>
      </c>
      <c r="E6" s="12">
        <f>+VLOOKUP(C5:C66,'[1]listado DMQ 2021'!$B$9:$F$86,4,0)</f>
        <v>500</v>
      </c>
      <c r="F6" s="11" t="str">
        <f>+VLOOKUP(C5:C66,'[1]listado DMQ 2021'!$B$9:$D$86,3,0)</f>
        <v>1 UNIDAD DE AGUJA</v>
      </c>
      <c r="G6" s="11" t="s">
        <v>18</v>
      </c>
      <c r="H6" s="11" t="s">
        <v>50</v>
      </c>
      <c r="I6" s="10">
        <v>0</v>
      </c>
      <c r="J6" s="10">
        <v>0</v>
      </c>
      <c r="K6" s="10">
        <v>0</v>
      </c>
      <c r="L6" s="10" t="s">
        <v>126</v>
      </c>
      <c r="M6" s="6"/>
      <c r="N6" s="6"/>
      <c r="O6" s="6"/>
      <c r="P6" s="6"/>
      <c r="Q6" s="6"/>
      <c r="R6" s="6"/>
      <c r="S6" s="6"/>
    </row>
    <row r="7" spans="2:19" ht="67.5" x14ac:dyDescent="0.2">
      <c r="B7" s="9">
        <v>3</v>
      </c>
      <c r="C7" s="13" t="s">
        <v>88</v>
      </c>
      <c r="D7" s="15" t="str">
        <f>+VLOOKUP(C6:C66,'[1]listado DMQ 2021'!$B$9:$B$86,1,0)</f>
        <v>AGUJA ACUPUNTURA 0.25 X 15 30 MM</v>
      </c>
      <c r="E7" s="12">
        <f>+VLOOKUP(C5:C66,'[1]listado DMQ 2021'!$B$9:$F$86,4,0)</f>
        <v>1375</v>
      </c>
      <c r="F7" s="11" t="str">
        <f>+VLOOKUP(C5:C66,'[1]listado DMQ 2021'!$B$9:$D$86,3,0)</f>
        <v>1 UNIDAD DE AGUJA</v>
      </c>
      <c r="G7" s="11" t="s">
        <v>18</v>
      </c>
      <c r="H7" s="11" t="s">
        <v>50</v>
      </c>
      <c r="I7" s="10">
        <v>0</v>
      </c>
      <c r="J7" s="10">
        <v>0</v>
      </c>
      <c r="K7" s="10">
        <v>0</v>
      </c>
      <c r="L7" s="10" t="s">
        <v>126</v>
      </c>
      <c r="M7" s="6"/>
      <c r="N7" s="6"/>
      <c r="O7" s="6"/>
      <c r="P7" s="6"/>
      <c r="Q7" s="6"/>
      <c r="R7" s="6"/>
      <c r="S7" s="6"/>
    </row>
    <row r="8" spans="2:19" ht="67.5" x14ac:dyDescent="0.2">
      <c r="B8" s="9">
        <v>4</v>
      </c>
      <c r="C8" s="13" t="s">
        <v>70</v>
      </c>
      <c r="D8" s="15" t="str">
        <f>+VLOOKUP(C7:C66,'[1]listado DMQ 2021'!$B$9:$B$86,1,0)</f>
        <v>AGUJA ACUPUNTURA 0.25 X 40</v>
      </c>
      <c r="E8" s="12">
        <f>+VLOOKUP(C5:C66,'[1]listado DMQ 2021'!$B$9:$F$86,4,0)</f>
        <v>750</v>
      </c>
      <c r="F8" s="11" t="str">
        <f>+VLOOKUP(C5:C66,'[1]listado DMQ 2021'!$B$9:$D$86,3,0)</f>
        <v>1 UNIDAD DE AGUJA</v>
      </c>
      <c r="G8" s="11" t="s">
        <v>49</v>
      </c>
      <c r="H8" s="11" t="s">
        <v>50</v>
      </c>
      <c r="I8" s="10">
        <v>0</v>
      </c>
      <c r="J8" s="10">
        <v>0</v>
      </c>
      <c r="K8" s="10">
        <v>0</v>
      </c>
      <c r="L8" s="10" t="s">
        <v>126</v>
      </c>
      <c r="M8" s="6"/>
      <c r="N8" s="6"/>
      <c r="O8" s="6"/>
      <c r="P8" s="6"/>
      <c r="Q8" s="6"/>
      <c r="R8" s="6"/>
      <c r="S8" s="6"/>
    </row>
    <row r="9" spans="2:19" ht="67.5" x14ac:dyDescent="0.2">
      <c r="B9" s="9">
        <v>5</v>
      </c>
      <c r="C9" s="13" t="s">
        <v>74</v>
      </c>
      <c r="D9" s="15" t="str">
        <f>+VLOOKUP(C9:C66,'[1]listado DMQ 2021'!$B$9:$B$86,1,0)</f>
        <v>AGUJA PARA PUNCION LUMBAR N.27</v>
      </c>
      <c r="E9" s="12">
        <f>+VLOOKUP(C5:C66,'[1]listado DMQ 2021'!$B$9:$F$86,4,0)</f>
        <v>383</v>
      </c>
      <c r="F9" s="11" t="str">
        <f>+VLOOKUP(C5:C66,'[1]listado DMQ 2021'!$B$9:$D$86,3,0)</f>
        <v>1 UNIDAD DE AGUJA</v>
      </c>
      <c r="G9" s="11" t="s">
        <v>9</v>
      </c>
      <c r="H9" s="11" t="s">
        <v>10</v>
      </c>
      <c r="I9" s="10">
        <v>0</v>
      </c>
      <c r="J9" s="10">
        <v>0</v>
      </c>
      <c r="K9" s="10">
        <v>0</v>
      </c>
      <c r="L9" s="10" t="s">
        <v>126</v>
      </c>
      <c r="M9" s="6"/>
      <c r="N9" s="6"/>
      <c r="O9" s="6"/>
      <c r="P9" s="6"/>
      <c r="Q9" s="6"/>
      <c r="R9" s="6"/>
      <c r="S9" s="6"/>
    </row>
    <row r="10" spans="2:19" ht="67.5" x14ac:dyDescent="0.2">
      <c r="B10" s="9">
        <v>6</v>
      </c>
      <c r="C10" s="13" t="s">
        <v>87</v>
      </c>
      <c r="D10" s="15" t="str">
        <f>+VLOOKUP(C10:C66,'[1]listado DMQ 2021'!$B$9:$B$86,1,0)</f>
        <v>AGUJA PARA PUNCION LUMBAR NO.26</v>
      </c>
      <c r="E10" s="12">
        <f>+VLOOKUP(C5:C66,'[1]listado DMQ 2021'!$B$9:$F$86,4,0)</f>
        <v>78</v>
      </c>
      <c r="F10" s="11" t="str">
        <f>+VLOOKUP(C5:C66,'[1]listado DMQ 2021'!$B$9:$D$86,3,0)</f>
        <v>1 UNIDAD DE AGUJA</v>
      </c>
      <c r="G10" s="11" t="s">
        <v>9</v>
      </c>
      <c r="H10" s="11" t="s">
        <v>10</v>
      </c>
      <c r="I10" s="10">
        <v>0</v>
      </c>
      <c r="J10" s="10">
        <v>0</v>
      </c>
      <c r="K10" s="10">
        <v>0</v>
      </c>
      <c r="L10" s="10" t="s">
        <v>126</v>
      </c>
      <c r="M10" s="6"/>
      <c r="N10" s="6"/>
      <c r="O10" s="6"/>
      <c r="P10" s="6"/>
      <c r="Q10" s="6"/>
      <c r="R10" s="6"/>
      <c r="S10" s="6"/>
    </row>
    <row r="11" spans="2:19" ht="67.5" x14ac:dyDescent="0.2">
      <c r="B11" s="9">
        <v>7</v>
      </c>
      <c r="C11" s="13" t="s">
        <v>75</v>
      </c>
      <c r="D11" s="15" t="str">
        <f>+VLOOKUP(C11:C66,'[1]listado DMQ 2021'!$B$9:$B$86,1,0)</f>
        <v>ANTMED 150 CM Y COILED TUBE WITH  DUAL CHECK VALVES</v>
      </c>
      <c r="E11" s="12">
        <f>+VLOOKUP(C9:C66,'[1]listado DMQ 2021'!$B$9:$F$86,4,0)</f>
        <v>1</v>
      </c>
      <c r="F11" s="11" t="str">
        <f>+VLOOKUP(C9:C66,'[1]listado DMQ 2021'!$B$9:$D$86,3,0)</f>
        <v>1 UNIDAD DE ANTMED</v>
      </c>
      <c r="G11" s="11" t="s">
        <v>18</v>
      </c>
      <c r="H11" s="11" t="s">
        <v>71</v>
      </c>
      <c r="I11" s="10">
        <v>0</v>
      </c>
      <c r="J11" s="10">
        <v>0</v>
      </c>
      <c r="K11" s="10">
        <v>0</v>
      </c>
      <c r="L11" s="10" t="s">
        <v>126</v>
      </c>
      <c r="M11" s="6"/>
      <c r="N11" s="6"/>
      <c r="O11" s="6"/>
      <c r="P11" s="6"/>
      <c r="Q11" s="6"/>
      <c r="R11" s="6"/>
      <c r="S11" s="6"/>
    </row>
    <row r="12" spans="2:19" ht="67.5" x14ac:dyDescent="0.2">
      <c r="B12" s="9">
        <v>8</v>
      </c>
      <c r="C12" s="13" t="s">
        <v>76</v>
      </c>
      <c r="D12" s="15" t="str">
        <f>+VLOOKUP(C11:C66,'[1]listado DMQ 2021'!$B$9:$B$86,1,0)</f>
        <v>APLICADOR CON BASE DE MADERA Y PUNTA DE ALGODÓN</v>
      </c>
      <c r="E12" s="12">
        <f>+VLOOKUP(C9:C66,'[1]listado DMQ 2021'!$B$9:$F$86,4,0)</f>
        <v>9365</v>
      </c>
      <c r="F12" s="11" t="str">
        <f>+VLOOKUP(C9:C66,'[1]listado DMQ 2021'!$B$9:$D$86,3,0)</f>
        <v>1 UNIDAD DE APLICADOR EN MADERA</v>
      </c>
      <c r="G12" s="11" t="s">
        <v>29</v>
      </c>
      <c r="H12" s="11" t="s">
        <v>43</v>
      </c>
      <c r="I12" s="10">
        <v>0</v>
      </c>
      <c r="J12" s="10">
        <v>0</v>
      </c>
      <c r="K12" s="10">
        <v>0</v>
      </c>
      <c r="L12" s="10" t="s">
        <v>126</v>
      </c>
      <c r="M12" s="6"/>
      <c r="N12" s="6"/>
      <c r="O12" s="6"/>
      <c r="P12" s="6"/>
      <c r="Q12" s="6"/>
      <c r="R12" s="6"/>
      <c r="S12" s="6"/>
    </row>
    <row r="13" spans="2:19" ht="67.5" x14ac:dyDescent="0.2">
      <c r="B13" s="9">
        <v>9</v>
      </c>
      <c r="C13" s="13" t="s">
        <v>91</v>
      </c>
      <c r="D13" s="15" t="str">
        <f>+VLOOKUP(C13:C66,'[1]listado DMQ 2021'!$B$9:$B$86,1,0)</f>
        <v>APOSITO COLOIDE ESTERIL CON MIEL ACTIVA DE LEPTOSPERNUM DE 10*12.5 HASTA 13CM</v>
      </c>
      <c r="E13" s="12">
        <f>+VLOOKUP(C9:C66,'[1]listado DMQ 2021'!$B$9:$F$86,4,0)</f>
        <v>18</v>
      </c>
      <c r="F13" s="11" t="str">
        <f>+VLOOKUP(C9:C66,'[1]listado DMQ 2021'!$B$9:$D$86,3,0)</f>
        <v>1 UNIDAD DE APOSITO</v>
      </c>
      <c r="G13" s="11" t="s">
        <v>13</v>
      </c>
      <c r="H13" s="11" t="s">
        <v>27</v>
      </c>
      <c r="I13" s="10">
        <v>0</v>
      </c>
      <c r="J13" s="10">
        <v>0</v>
      </c>
      <c r="K13" s="10">
        <v>0</v>
      </c>
      <c r="L13" s="10" t="s">
        <v>126</v>
      </c>
      <c r="M13" s="6"/>
      <c r="N13" s="6"/>
      <c r="O13" s="6"/>
      <c r="P13" s="6"/>
      <c r="Q13" s="6"/>
      <c r="R13" s="6"/>
      <c r="S13" s="6"/>
    </row>
    <row r="14" spans="2:19" ht="67.5" x14ac:dyDescent="0.2">
      <c r="B14" s="9">
        <v>10</v>
      </c>
      <c r="C14" s="13" t="s">
        <v>77</v>
      </c>
      <c r="D14" s="15" t="str">
        <f>+VLOOKUP(C14:C66,'[1]listado DMQ 2021'!$B$9:$B$86,1,0)</f>
        <v>APOSITO DE ESPUMA GELIFICANTE 10 CM X 10 CM</v>
      </c>
      <c r="E14" s="12">
        <f>+VLOOKUP(C9:C66,'[1]listado DMQ 2021'!$B$9:$F$86,4,0)</f>
        <v>18</v>
      </c>
      <c r="F14" s="11" t="str">
        <f>+VLOOKUP(C9:C66,'[1]listado DMQ 2021'!$B$9:$D$86,3,0)</f>
        <v>1 UNIDAD DE APOSITO</v>
      </c>
      <c r="G14" s="11" t="s">
        <v>13</v>
      </c>
      <c r="H14" s="11" t="s">
        <v>27</v>
      </c>
      <c r="I14" s="10">
        <v>0</v>
      </c>
      <c r="J14" s="10">
        <v>0</v>
      </c>
      <c r="K14" s="10">
        <v>0</v>
      </c>
      <c r="L14" s="10" t="s">
        <v>126</v>
      </c>
      <c r="M14" s="6"/>
      <c r="N14" s="6"/>
      <c r="O14" s="6"/>
      <c r="P14" s="6"/>
      <c r="Q14" s="6"/>
      <c r="R14" s="6"/>
      <c r="S14" s="6"/>
    </row>
    <row r="15" spans="2:19" ht="67.5" x14ac:dyDescent="0.2">
      <c r="B15" s="9">
        <v>11</v>
      </c>
      <c r="C15" s="13" t="s">
        <v>78</v>
      </c>
      <c r="D15" s="15" t="str">
        <f>+VLOOKUP(C15:C66,'[1]listado DMQ 2021'!$B$9:$B$86,1,0)</f>
        <v>APOSITO DE HIDROFIBRA CON FIBRA DE REFUERZO 10 CM X 10 CM</v>
      </c>
      <c r="E15" s="12">
        <f>+VLOOKUP(C9:C66,'[1]listado DMQ 2021'!$B$9:$F$86,4,0)</f>
        <v>50</v>
      </c>
      <c r="F15" s="11" t="str">
        <f>+VLOOKUP(C9:C66,'[1]listado DMQ 2021'!$B$9:$D$86,3,0)</f>
        <v>1 UNIDAD DE APOSITO</v>
      </c>
      <c r="G15" s="11" t="s">
        <v>13</v>
      </c>
      <c r="H15" s="11" t="s">
        <v>27</v>
      </c>
      <c r="I15" s="10">
        <v>0</v>
      </c>
      <c r="J15" s="10">
        <v>0</v>
      </c>
      <c r="K15" s="10">
        <v>0</v>
      </c>
      <c r="L15" s="10" t="s">
        <v>126</v>
      </c>
      <c r="M15" s="6"/>
      <c r="N15" s="6"/>
      <c r="O15" s="6"/>
      <c r="P15" s="6"/>
      <c r="Q15" s="6"/>
      <c r="R15" s="6"/>
      <c r="S15" s="6"/>
    </row>
    <row r="16" spans="2:19" ht="90" x14ac:dyDescent="0.2">
      <c r="B16" s="9">
        <v>12</v>
      </c>
      <c r="C16" s="13" t="s">
        <v>32</v>
      </c>
      <c r="D16" s="15" t="str">
        <f>+VLOOKUP(C16:C66,'[1]listado DMQ 2021'!$B$9:$B$86,1,0)</f>
        <v>ASA BOLA 4.5 MM, LARGO 12 CM, VASTAGO 3/32</v>
      </c>
      <c r="E16" s="12">
        <f>+VLOOKUP(C10:C66,'[1]listado DMQ 2021'!$B$9:$F$86,4,0)</f>
        <v>16</v>
      </c>
      <c r="F16" s="11" t="str">
        <f>+VLOOKUP(C10:C66,'[1]listado DMQ 2021'!$B$9:$D$86,3,0)</f>
        <v>1 UNIDAD DE ASA</v>
      </c>
      <c r="G16" s="11" t="s">
        <v>18</v>
      </c>
      <c r="H16" s="11" t="s">
        <v>33</v>
      </c>
      <c r="I16" s="10" t="s">
        <v>11</v>
      </c>
      <c r="J16" s="10" t="s">
        <v>11</v>
      </c>
      <c r="K16" s="10" t="s">
        <v>34</v>
      </c>
      <c r="L16" s="10" t="s">
        <v>126</v>
      </c>
      <c r="M16" s="6"/>
      <c r="N16" s="6"/>
      <c r="O16" s="6"/>
      <c r="P16" s="6"/>
      <c r="Q16" s="6"/>
      <c r="R16" s="6"/>
      <c r="S16" s="6"/>
    </row>
    <row r="17" spans="2:19" ht="67.5" x14ac:dyDescent="0.2">
      <c r="B17" s="9">
        <v>13</v>
      </c>
      <c r="C17" s="13" t="s">
        <v>79</v>
      </c>
      <c r="D17" s="15" t="str">
        <f>+VLOOKUP(C17:C66,'[1]listado DMQ 2021'!$B$9:$B$86,1,0)</f>
        <v>ASA DE SILICONA PARA REPARACION DE ESTRUCTURAS VASCULARES AZUL 3MM MAXI</v>
      </c>
      <c r="E17" s="12">
        <f>+VLOOKUP(C11:C66,'[1]listado DMQ 2021'!$B$9:$F$86,4,0)</f>
        <v>3</v>
      </c>
      <c r="F17" s="11" t="str">
        <f>+VLOOKUP(C11:C66,'[1]listado DMQ 2021'!$B$9:$D$86,3,0)</f>
        <v>1 PAQUETE X 10 ASAS PRESENTACION PAQUETE</v>
      </c>
      <c r="G17" s="11" t="s">
        <v>9</v>
      </c>
      <c r="H17" s="11" t="s">
        <v>17</v>
      </c>
      <c r="I17" s="10">
        <v>0</v>
      </c>
      <c r="J17" s="10">
        <v>0</v>
      </c>
      <c r="K17" s="10">
        <v>0</v>
      </c>
      <c r="L17" s="10" t="s">
        <v>126</v>
      </c>
      <c r="M17" s="6"/>
      <c r="N17" s="6"/>
      <c r="O17" s="6"/>
      <c r="P17" s="6"/>
      <c r="Q17" s="6"/>
      <c r="R17" s="6"/>
      <c r="S17" s="6"/>
    </row>
    <row r="18" spans="2:19" ht="67.5" x14ac:dyDescent="0.2">
      <c r="B18" s="9">
        <v>14</v>
      </c>
      <c r="C18" s="13" t="s">
        <v>80</v>
      </c>
      <c r="D18" s="15" t="str">
        <f>+VLOOKUP(C17:C66,'[1]listado DMQ 2021'!$B$9:$B$86,1,0)</f>
        <v>ASA DE SILICONA PARA REPARACION DE ESTRUCTURAS VASCULARES ROJA 3MM MAXI</v>
      </c>
      <c r="E18" s="12">
        <f>+VLOOKUP(C11:C66,'[1]listado DMQ 2021'!$B$9:$F$86,4,0)</f>
        <v>5</v>
      </c>
      <c r="F18" s="11" t="str">
        <f>+VLOOKUP(C11:C66,'[1]listado DMQ 2021'!$B$9:$D$86,3,0)</f>
        <v>1 PAQUETE X 10 ASAS PRESENTACION PAQUETE</v>
      </c>
      <c r="G18" s="11" t="s">
        <v>9</v>
      </c>
      <c r="H18" s="11" t="s">
        <v>17</v>
      </c>
      <c r="I18" s="10">
        <v>0</v>
      </c>
      <c r="J18" s="10">
        <v>0</v>
      </c>
      <c r="K18" s="10">
        <v>0</v>
      </c>
      <c r="L18" s="10" t="s">
        <v>126</v>
      </c>
      <c r="M18" s="6"/>
      <c r="N18" s="6"/>
      <c r="O18" s="6"/>
      <c r="P18" s="6"/>
      <c r="Q18" s="6"/>
      <c r="R18" s="6"/>
      <c r="S18" s="6"/>
    </row>
    <row r="19" spans="2:19" ht="67.5" x14ac:dyDescent="0.2">
      <c r="B19" s="9">
        <v>15</v>
      </c>
      <c r="C19" s="13" t="s">
        <v>55</v>
      </c>
      <c r="D19" s="15" t="str">
        <f>+VLOOKUP(C18:C66,'[1]listado DMQ 2021'!$B$9:$B$86,1,0)</f>
        <v>ASA EN SILICONA AZUL PARA REPARCION DE ESTRUCTURAS VASCULARES MINI</v>
      </c>
      <c r="E19" s="12">
        <f>+VLOOKUP(C11:C66,'[1]listado DMQ 2021'!$B$9:$F$86,4,0)</f>
        <v>5</v>
      </c>
      <c r="F19" s="11" t="str">
        <f>+VLOOKUP(C11:C66,'[1]listado DMQ 2021'!$B$9:$D$86,3,0)</f>
        <v>1 PAQUETE X 10 ASAS PRESENTACION PAQUETE</v>
      </c>
      <c r="G19" s="11" t="s">
        <v>9</v>
      </c>
      <c r="H19" s="11" t="s">
        <v>17</v>
      </c>
      <c r="I19" s="10">
        <v>0</v>
      </c>
      <c r="J19" s="10">
        <v>0</v>
      </c>
      <c r="K19" s="10">
        <v>0</v>
      </c>
      <c r="L19" s="10" t="s">
        <v>126</v>
      </c>
      <c r="M19" s="6"/>
      <c r="N19" s="6"/>
      <c r="O19" s="6"/>
      <c r="P19" s="6"/>
      <c r="Q19" s="6"/>
      <c r="R19" s="6"/>
      <c r="S19" s="6"/>
    </row>
    <row r="20" spans="2:19" ht="67.5" x14ac:dyDescent="0.2">
      <c r="B20" s="9">
        <v>16</v>
      </c>
      <c r="C20" s="13" t="s">
        <v>16</v>
      </c>
      <c r="D20" s="15" t="str">
        <f>+VLOOKUP(C19:C66,'[1]listado DMQ 2021'!$B$9:$B$86,1,0)</f>
        <v>ASA EN SILICONA ROJA PARA REPARCION DE ESTRUCTURAS VASCULARES MINI</v>
      </c>
      <c r="E20" s="12">
        <f>+VLOOKUP(C11:C66,'[1]listado DMQ 2021'!$B$9:$F$86,4,0)</f>
        <v>3</v>
      </c>
      <c r="F20" s="11" t="str">
        <f>+VLOOKUP(C11:C66,'[1]listado DMQ 2021'!$B$9:$D$86,3,0)</f>
        <v>1 PAQUETE X 10 ASAS PRESENTACION PAQUETE</v>
      </c>
      <c r="G20" s="11" t="s">
        <v>9</v>
      </c>
      <c r="H20" s="11" t="s">
        <v>17</v>
      </c>
      <c r="I20" s="10">
        <v>0</v>
      </c>
      <c r="J20" s="10">
        <v>0</v>
      </c>
      <c r="K20" s="10">
        <v>0</v>
      </c>
      <c r="L20" s="10" t="s">
        <v>126</v>
      </c>
      <c r="M20" s="6"/>
      <c r="N20" s="6"/>
      <c r="O20" s="6"/>
      <c r="P20" s="6"/>
      <c r="Q20" s="6"/>
      <c r="R20" s="6"/>
      <c r="S20" s="6"/>
    </row>
    <row r="21" spans="2:19" ht="67.5" x14ac:dyDescent="0.2">
      <c r="B21" s="9">
        <v>17</v>
      </c>
      <c r="C21" s="13" t="s">
        <v>72</v>
      </c>
      <c r="D21" s="15" t="str">
        <f>+VLOOKUP(C21:C66,'[1]listado DMQ 2021'!$B$9:$B$86,1,0)</f>
        <v>BAJALENGUAS EN MADERA</v>
      </c>
      <c r="E21" s="12">
        <f>+VLOOKUP(C11:C66,'[1]listado DMQ 2021'!$B$9:$F$86,4,0)</f>
        <v>1205</v>
      </c>
      <c r="F21" s="11" t="str">
        <f>+VLOOKUP(C11:C66,'[1]listado DMQ 2021'!$B$9:$D$86,3,0)</f>
        <v>1 UNIDAD DE BAJALENGUA</v>
      </c>
      <c r="G21" s="11" t="s">
        <v>13</v>
      </c>
      <c r="H21" s="11" t="s">
        <v>13</v>
      </c>
      <c r="I21" s="10">
        <v>0</v>
      </c>
      <c r="J21" s="10">
        <v>0</v>
      </c>
      <c r="K21" s="10" t="s">
        <v>31</v>
      </c>
      <c r="L21" s="10" t="s">
        <v>126</v>
      </c>
      <c r="M21" s="6"/>
      <c r="N21" s="6"/>
      <c r="O21" s="6"/>
      <c r="P21" s="6"/>
      <c r="Q21" s="6"/>
      <c r="R21" s="6"/>
      <c r="S21" s="6"/>
    </row>
    <row r="22" spans="2:19" ht="67.5" x14ac:dyDescent="0.2">
      <c r="B22" s="9">
        <v>18</v>
      </c>
      <c r="C22" s="13" t="s">
        <v>81</v>
      </c>
      <c r="D22" s="15" t="str">
        <f>+VLOOKUP(C22:C66,'[1]listado DMQ 2021'!$B$9:$B$86,1,0)</f>
        <v>BARRERA BLANDA Y BOLSA COLOSTOMIA 45 MM</v>
      </c>
      <c r="E22" s="12">
        <f>+VLOOKUP(C14:C66,'[1]listado DMQ 2021'!$B$9:$F$86,4,0)</f>
        <v>2</v>
      </c>
      <c r="F22" s="11" t="str">
        <f>+VLOOKUP(C14:C66,'[1]listado DMQ 2021'!$B$9:$D$86,3,0)</f>
        <v>1 KIT COMPUESTO DE 1 BARRERA Y 1 BOLSA COLOSTOMIA</v>
      </c>
      <c r="G22" s="11" t="s">
        <v>13</v>
      </c>
      <c r="H22" s="11" t="s">
        <v>27</v>
      </c>
      <c r="I22" s="10">
        <v>0</v>
      </c>
      <c r="J22" s="10">
        <v>0</v>
      </c>
      <c r="K22" s="10">
        <v>0</v>
      </c>
      <c r="L22" s="10" t="s">
        <v>126</v>
      </c>
      <c r="M22" s="6"/>
      <c r="N22" s="6"/>
      <c r="O22" s="6"/>
      <c r="P22" s="6"/>
      <c r="Q22" s="6"/>
      <c r="R22" s="6"/>
      <c r="S22" s="6"/>
    </row>
    <row r="23" spans="2:19" ht="67.5" x14ac:dyDescent="0.2">
      <c r="B23" s="9">
        <v>19</v>
      </c>
      <c r="C23" s="13" t="s">
        <v>82</v>
      </c>
      <c r="D23" s="15" t="str">
        <f>+VLOOKUP(C22:C66,'[1]listado DMQ 2021'!$B$9:$B$86,1,0)</f>
        <v>BARRERA BLANDA y BOLSA COLOSTOMIA No 57</v>
      </c>
      <c r="E23" s="12">
        <f>+VLOOKUP(C14:C66,'[1]listado DMQ 2021'!$B$9:$F$86,4,0)</f>
        <v>22</v>
      </c>
      <c r="F23" s="11" t="str">
        <f>+VLOOKUP(C14:C66,'[1]listado DMQ 2021'!$B$9:$D$86,3,0)</f>
        <v>1 KIT COMPUESTO DE 1 BARRERA Y 1 BOLSA COLOSTOMIA</v>
      </c>
      <c r="G23" s="11" t="s">
        <v>13</v>
      </c>
      <c r="H23" s="11" t="s">
        <v>27</v>
      </c>
      <c r="I23" s="10">
        <v>0</v>
      </c>
      <c r="J23" s="10">
        <v>0</v>
      </c>
      <c r="K23" s="10">
        <v>0</v>
      </c>
      <c r="L23" s="10" t="s">
        <v>126</v>
      </c>
      <c r="M23" s="6"/>
      <c r="N23" s="6"/>
      <c r="O23" s="6"/>
      <c r="P23" s="6"/>
      <c r="Q23" s="6"/>
      <c r="R23" s="6"/>
      <c r="S23" s="6"/>
    </row>
    <row r="24" spans="2:19" ht="67.5" x14ac:dyDescent="0.2">
      <c r="B24" s="9">
        <v>20</v>
      </c>
      <c r="C24" s="13" t="s">
        <v>83</v>
      </c>
      <c r="D24" s="15" t="str">
        <f>+VLOOKUP(C23:C66,'[1]listado DMQ 2021'!$B$9:$B$86,1,0)</f>
        <v>BARRERA BLANDA Y BOLSA PARA COLOSTOMIA N° 70</v>
      </c>
      <c r="E24" s="12">
        <f>+VLOOKUP(C14:C66,'[1]listado DMQ 2021'!$B$9:$F$86,4,0)</f>
        <v>6</v>
      </c>
      <c r="F24" s="11" t="str">
        <f>+VLOOKUP(C14:C66,'[1]listado DMQ 2021'!$B$9:$D$86,3,0)</f>
        <v>1 KIT COMPUESTO DE 1 BARRERA Y 1 BOLSA COLOSTOMIA</v>
      </c>
      <c r="G24" s="11" t="s">
        <v>13</v>
      </c>
      <c r="H24" s="11" t="s">
        <v>27</v>
      </c>
      <c r="I24" s="10">
        <v>0</v>
      </c>
      <c r="J24" s="10">
        <v>0</v>
      </c>
      <c r="K24" s="10">
        <v>0</v>
      </c>
      <c r="L24" s="10" t="s">
        <v>126</v>
      </c>
      <c r="M24" s="6"/>
      <c r="N24" s="6"/>
      <c r="O24" s="6"/>
      <c r="P24" s="6"/>
      <c r="Q24" s="6"/>
      <c r="R24" s="6"/>
      <c r="S24" s="6"/>
    </row>
    <row r="25" spans="2:19" ht="67.5" x14ac:dyDescent="0.2">
      <c r="B25" s="9">
        <v>21</v>
      </c>
      <c r="C25" s="13" t="s">
        <v>30</v>
      </c>
      <c r="D25" s="15" t="str">
        <f>+VLOOKUP(C25:C66,'[1]listado DMQ 2021'!$B$9:$B$86,1,0)</f>
        <v>BARRERA CUTANEA NO IRRITANTE EN TOALLA</v>
      </c>
      <c r="E25" s="12">
        <f>+VLOOKUP(C15:C66,'[1]listado DMQ 2021'!$B$9:$F$86,4,0)</f>
        <v>719</v>
      </c>
      <c r="F25" s="11" t="str">
        <f>+VLOOKUP(C15:C66,'[1]listado DMQ 2021'!$B$9:$D$86,3,0)</f>
        <v>1 UNIDAD DE BARRERA</v>
      </c>
      <c r="G25" s="11" t="s">
        <v>13</v>
      </c>
      <c r="H25" s="11" t="s">
        <v>13</v>
      </c>
      <c r="I25" s="10">
        <v>0</v>
      </c>
      <c r="J25" s="10">
        <v>0</v>
      </c>
      <c r="K25" s="10">
        <v>0</v>
      </c>
      <c r="L25" s="10" t="s">
        <v>126</v>
      </c>
      <c r="M25" s="6"/>
      <c r="N25" s="6"/>
      <c r="O25" s="6"/>
      <c r="P25" s="6"/>
      <c r="Q25" s="6"/>
      <c r="R25" s="6"/>
      <c r="S25" s="6"/>
    </row>
    <row r="26" spans="2:19" ht="67.5" x14ac:dyDescent="0.2">
      <c r="B26" s="9">
        <v>22</v>
      </c>
      <c r="C26" s="13" t="s">
        <v>12</v>
      </c>
      <c r="D26" s="15" t="str">
        <f>+VLOOKUP(C26:C71,'[1]listado DMQ 2021'!$B$9:$B$86,1,0)</f>
        <v>BOLSA PARA CADAVER (CREMALLERA CENTRAL A LO LARGO DEL SACO, 150 MICRAS O MAS DE ESPESOR, ANTIFLUIDOS, COSTURAS TERMOSELLADAS PARA EVITAR LA FILTRACION DE LIQUIDOS, ANCHOS BOLSA CERRADA 1 METRO Y LARGO 2.20 METROS)</v>
      </c>
      <c r="E26" s="12">
        <f>+VLOOKUP(C22:C66,'[1]listado DMQ 2021'!$B$9:$F$86,4,0)</f>
        <v>255</v>
      </c>
      <c r="F26" s="11" t="str">
        <f>+VLOOKUP(C22:C66,'[1]listado DMQ 2021'!$B$9:$D$86,3,0)</f>
        <v>1 UNIDAD DE BOLSA PARA MANEJO DE CADAVER</v>
      </c>
      <c r="G26" s="11" t="s">
        <v>13</v>
      </c>
      <c r="H26" s="11" t="s">
        <v>13</v>
      </c>
      <c r="I26" s="10">
        <v>0</v>
      </c>
      <c r="J26" s="10">
        <v>0</v>
      </c>
      <c r="K26" s="10">
        <v>0</v>
      </c>
      <c r="L26" s="10" t="s">
        <v>126</v>
      </c>
      <c r="M26" s="6"/>
      <c r="N26" s="6"/>
      <c r="O26" s="6"/>
      <c r="P26" s="6"/>
      <c r="Q26" s="6"/>
      <c r="R26" s="6"/>
      <c r="S26" s="6"/>
    </row>
    <row r="27" spans="2:19" ht="67.5" x14ac:dyDescent="0.2">
      <c r="B27" s="9">
        <v>23</v>
      </c>
      <c r="C27" s="13" t="s">
        <v>92</v>
      </c>
      <c r="D27" s="15" t="str">
        <f>+VLOOKUP(C27:C96,'[1]listado DMQ 2021'!$B$9:$B$86,1,0)</f>
        <v>BRAZALETE IDENTIFICACION PARA PACIENTE NEONATO -NIÑA  EN MATERIAL HIPOALERGENICO (PAPEL)</v>
      </c>
      <c r="E27" s="12">
        <f>+VLOOKUP(C26:C66,'[1]listado DMQ 2021'!$B$9:$F$86,4,0)</f>
        <v>275</v>
      </c>
      <c r="F27" s="11" t="str">
        <f>+VLOOKUP(C26:C66,'[1]listado DMQ 2021'!$B$9:$D$86,3,0)</f>
        <v>1 UNIDAD DE BRAZALETE</v>
      </c>
      <c r="G27" s="11" t="s">
        <v>13</v>
      </c>
      <c r="H27" s="11" t="s">
        <v>84</v>
      </c>
      <c r="I27" s="10">
        <v>0</v>
      </c>
      <c r="J27" s="10">
        <v>0</v>
      </c>
      <c r="K27" s="10">
        <v>0</v>
      </c>
      <c r="L27" s="10" t="s">
        <v>126</v>
      </c>
      <c r="M27" s="6"/>
      <c r="N27" s="6"/>
      <c r="O27" s="6"/>
      <c r="P27" s="6"/>
      <c r="Q27" s="6"/>
      <c r="R27" s="6"/>
      <c r="S27" s="6"/>
    </row>
    <row r="28" spans="2:19" ht="67.5" x14ac:dyDescent="0.2">
      <c r="B28" s="9">
        <v>24</v>
      </c>
      <c r="C28" s="13" t="s">
        <v>85</v>
      </c>
      <c r="D28" s="15" t="str">
        <f>+VLOOKUP(C27:C97,'[1]listado DMQ 2021'!$B$9:$B$86,1,0)</f>
        <v>BRAZALETE IDENTIFICACION PARA PACIENTE NEONATO -NIÑO EN MATERIAL HIPOALERGENICO (PAPEL)</v>
      </c>
      <c r="E28" s="12">
        <f>+VLOOKUP(C26:C66,'[1]listado DMQ 2021'!$B$9:$F$86,4,0)</f>
        <v>363</v>
      </c>
      <c r="F28" s="11" t="str">
        <f>+VLOOKUP(C26:C66,'[1]listado DMQ 2021'!$B$9:$D$86,3,0)</f>
        <v>1 UNIDAD DE BRAZALETE</v>
      </c>
      <c r="G28" s="11" t="s">
        <v>13</v>
      </c>
      <c r="H28" s="11" t="s">
        <v>84</v>
      </c>
      <c r="I28" s="10">
        <v>0</v>
      </c>
      <c r="J28" s="10">
        <v>0</v>
      </c>
      <c r="K28" s="10">
        <v>0</v>
      </c>
      <c r="L28" s="10" t="s">
        <v>126</v>
      </c>
      <c r="M28" s="6"/>
      <c r="N28" s="6"/>
      <c r="O28" s="6"/>
      <c r="P28" s="6"/>
      <c r="Q28" s="6"/>
      <c r="R28" s="6"/>
      <c r="S28" s="6"/>
    </row>
    <row r="29" spans="2:19" ht="67.5" x14ac:dyDescent="0.2">
      <c r="B29" s="9">
        <v>25</v>
      </c>
      <c r="C29" s="13" t="s">
        <v>64</v>
      </c>
      <c r="D29" s="15" t="str">
        <f>+VLOOKUP(C29:C119,'[1]listado DMQ 2021'!$B$9:$B$86,1,0)</f>
        <v>CANULA DE GUEDEL No. 00</v>
      </c>
      <c r="E29" s="12">
        <f>+VLOOKUP(C27:C66,'[1]listado DMQ 2021'!$B$9:$F$86,4,0)</f>
        <v>1</v>
      </c>
      <c r="F29" s="11" t="str">
        <f>+VLOOKUP(C27:C66,'[1]listado DMQ 2021'!$B$9:$D$86,3,0)</f>
        <v>1 UNIDAD DE CANULA</v>
      </c>
      <c r="G29" s="11" t="s">
        <v>42</v>
      </c>
      <c r="H29" s="11" t="s">
        <v>10</v>
      </c>
      <c r="I29" s="10">
        <v>0</v>
      </c>
      <c r="J29" s="10">
        <v>0</v>
      </c>
      <c r="K29" s="10">
        <v>0</v>
      </c>
      <c r="L29" s="10" t="s">
        <v>126</v>
      </c>
      <c r="M29" s="6"/>
      <c r="N29" s="6"/>
      <c r="O29" s="6"/>
      <c r="P29" s="6"/>
      <c r="Q29" s="6"/>
      <c r="R29" s="6"/>
      <c r="S29" s="6"/>
    </row>
    <row r="30" spans="2:19" ht="67.5" x14ac:dyDescent="0.2">
      <c r="B30" s="9">
        <v>26</v>
      </c>
      <c r="C30" s="13" t="s">
        <v>23</v>
      </c>
      <c r="D30" s="15" t="str">
        <f>+VLOOKUP(C30:C153,'[1]listado DMQ 2021'!$B$9:$B$86,1,0)</f>
        <v>CANULA NASAL DE ALTO FLUJO ADULTO TALLA L</v>
      </c>
      <c r="E30" s="12">
        <f>+VLOOKUP(C29:C94,'[1]listado DMQ 2021'!$B$9:$F$86,4,0)</f>
        <v>7</v>
      </c>
      <c r="F30" s="11" t="str">
        <f>+VLOOKUP(C29:C94,'[1]listado DMQ 2021'!$B$9:$D$86,3,0)</f>
        <v>1 UNIDAD DE CANULA</v>
      </c>
      <c r="G30" s="11" t="s">
        <v>19</v>
      </c>
      <c r="H30" s="11" t="s">
        <v>20</v>
      </c>
      <c r="I30" s="10"/>
      <c r="J30" s="10" t="s">
        <v>24</v>
      </c>
      <c r="K30" s="10"/>
      <c r="L30" s="10" t="s">
        <v>126</v>
      </c>
      <c r="M30" s="6"/>
      <c r="N30" s="6"/>
      <c r="O30" s="6"/>
      <c r="P30" s="6"/>
      <c r="Q30" s="6"/>
      <c r="R30" s="6"/>
      <c r="S30" s="6"/>
    </row>
    <row r="31" spans="2:19" ht="67.5" x14ac:dyDescent="0.2">
      <c r="B31" s="9">
        <v>27</v>
      </c>
      <c r="C31" s="13" t="s">
        <v>90</v>
      </c>
      <c r="D31" s="15" t="str">
        <f>+VLOOKUP(C31:C163,'[1]listado DMQ 2021'!$B$9:$B$86,1,0)</f>
        <v>CASSET STERRAD X 5 CICLOS CAJAX 5 PEROXIDO DE HIDROGENO</v>
      </c>
      <c r="E31" s="12">
        <f>+VLOOKUP(C30:C104,'[1]listado DMQ 2021'!$B$9:$F$86,4,0)</f>
        <v>3</v>
      </c>
      <c r="F31" s="11" t="str">
        <f>+VLOOKUP(C30:C104,'[1]listado DMQ 2021'!$B$9:$D$86,3,0)</f>
        <v>1 CAJA X 5 CASSETES</v>
      </c>
      <c r="G31" s="11" t="s">
        <v>29</v>
      </c>
      <c r="H31" s="11" t="s">
        <v>43</v>
      </c>
      <c r="I31" s="10">
        <v>0</v>
      </c>
      <c r="J31" s="10">
        <v>0</v>
      </c>
      <c r="K31" s="10">
        <v>0</v>
      </c>
      <c r="L31" s="10" t="s">
        <v>126</v>
      </c>
      <c r="M31" s="6"/>
      <c r="N31" s="6"/>
      <c r="O31" s="6"/>
      <c r="P31" s="6"/>
      <c r="Q31" s="6"/>
      <c r="R31" s="6"/>
      <c r="S31" s="6"/>
    </row>
    <row r="32" spans="2:19" ht="67.5" x14ac:dyDescent="0.2">
      <c r="B32" s="9">
        <v>28</v>
      </c>
      <c r="C32" s="13" t="s">
        <v>56</v>
      </c>
      <c r="D32" s="15" t="str">
        <f>+VLOOKUP(C32:C267,'[1]listado DMQ 2021'!$B$9:$B$86,1,0)</f>
        <v>CIRCUITO ADULTO UNA VIA PARA VENTILADOR DE TRASPORTE UNIVENT 754</v>
      </c>
      <c r="E32" s="12">
        <f>+VLOOKUP(C32:C208,'[1]listado DMQ 2021'!$B$9:$F$86,4,0)</f>
        <v>54</v>
      </c>
      <c r="F32" s="11" t="str">
        <f>+VLOOKUP(C32:C208,'[1]listado DMQ 2021'!$B$9:$D$86,3,0)</f>
        <v>1 UNIDAD DE CIRCUITO</v>
      </c>
      <c r="G32" s="11" t="s">
        <v>19</v>
      </c>
      <c r="H32" s="11" t="s">
        <v>20</v>
      </c>
      <c r="I32" s="10">
        <v>0</v>
      </c>
      <c r="J32" s="10" t="s">
        <v>57</v>
      </c>
      <c r="K32" s="10" t="s">
        <v>22</v>
      </c>
      <c r="L32" s="10" t="s">
        <v>126</v>
      </c>
      <c r="M32" s="6"/>
      <c r="N32" s="6"/>
      <c r="O32" s="6"/>
      <c r="P32" s="6"/>
      <c r="Q32" s="6"/>
      <c r="R32" s="6"/>
      <c r="S32" s="6"/>
    </row>
    <row r="33" spans="2:19" ht="67.5" x14ac:dyDescent="0.2">
      <c r="B33" s="9">
        <v>29</v>
      </c>
      <c r="C33" s="13" t="s">
        <v>142</v>
      </c>
      <c r="D33" s="15" t="e">
        <f>+VLOOKUP(C33:C275,'[1]listado DMQ 2021'!$B$9:$B$86,1,0)</f>
        <v>#N/A</v>
      </c>
      <c r="E33" s="17">
        <v>16</v>
      </c>
      <c r="F33" s="18" t="s">
        <v>145</v>
      </c>
      <c r="G33" s="11" t="s">
        <v>13</v>
      </c>
      <c r="H33" s="11" t="s">
        <v>94</v>
      </c>
      <c r="I33" s="10">
        <v>0</v>
      </c>
      <c r="J33" s="10">
        <v>0</v>
      </c>
      <c r="K33" s="10">
        <v>0</v>
      </c>
      <c r="L33" s="10" t="s">
        <v>126</v>
      </c>
      <c r="M33" s="6"/>
      <c r="N33" s="6"/>
      <c r="O33" s="6"/>
      <c r="P33" s="6"/>
      <c r="Q33" s="6"/>
      <c r="R33" s="6"/>
      <c r="S33" s="6"/>
    </row>
    <row r="34" spans="2:19" ht="67.5" x14ac:dyDescent="0.2">
      <c r="B34" s="9">
        <v>30</v>
      </c>
      <c r="C34" s="13" t="s">
        <v>143</v>
      </c>
      <c r="D34" s="15" t="e">
        <f>+VLOOKUP(C33:C276,'[1]listado DMQ 2021'!$B$9:$B$86,1,0)</f>
        <v>#N/A</v>
      </c>
      <c r="E34" s="17">
        <v>1</v>
      </c>
      <c r="F34" s="18" t="s">
        <v>145</v>
      </c>
      <c r="G34" s="11" t="s">
        <v>13</v>
      </c>
      <c r="H34" s="11" t="s">
        <v>94</v>
      </c>
      <c r="I34" s="10">
        <v>0</v>
      </c>
      <c r="J34" s="10">
        <v>0</v>
      </c>
      <c r="K34" s="10">
        <v>0</v>
      </c>
      <c r="L34" s="10" t="s">
        <v>126</v>
      </c>
      <c r="M34" s="6"/>
      <c r="N34" s="6"/>
      <c r="O34" s="6"/>
      <c r="P34" s="6"/>
      <c r="Q34" s="6"/>
      <c r="R34" s="6"/>
      <c r="S34" s="6"/>
    </row>
    <row r="35" spans="2:19" ht="67.5" x14ac:dyDescent="0.2">
      <c r="B35" s="9">
        <v>31</v>
      </c>
      <c r="C35" s="13" t="s">
        <v>144</v>
      </c>
      <c r="D35" s="15" t="e">
        <f>+VLOOKUP(C34:C277,'[1]listado DMQ 2021'!$B$9:$B$86,1,0)</f>
        <v>#N/A</v>
      </c>
      <c r="E35" s="17"/>
      <c r="F35" s="18" t="s">
        <v>145</v>
      </c>
      <c r="G35" s="11" t="s">
        <v>13</v>
      </c>
      <c r="H35" s="11" t="s">
        <v>94</v>
      </c>
      <c r="I35" s="10">
        <v>0</v>
      </c>
      <c r="J35" s="10">
        <v>0</v>
      </c>
      <c r="K35" s="10">
        <v>0</v>
      </c>
      <c r="L35" s="10" t="s">
        <v>126</v>
      </c>
      <c r="M35" s="6"/>
      <c r="N35" s="6"/>
      <c r="O35" s="6"/>
      <c r="P35" s="6"/>
      <c r="Q35" s="6"/>
      <c r="R35" s="6"/>
      <c r="S35" s="6"/>
    </row>
    <row r="36" spans="2:19" ht="67.5" x14ac:dyDescent="0.2">
      <c r="B36" s="9">
        <v>32</v>
      </c>
      <c r="C36" s="13" t="s">
        <v>65</v>
      </c>
      <c r="D36" s="15" t="str">
        <f>+VLOOKUP(C35:C278,'[1]listado DMQ 2021'!$B$9:$B$86,1,0)</f>
        <v>CIRCUITO DESECHABLE PARA VENTILADOR DE ALTA FRECUENCIA SLE 5000  RT268 COMPATIBLE CON SLE 5000</v>
      </c>
      <c r="E36" s="12">
        <f>+VLOOKUP(C32:C219,'[1]listado DMQ 2021'!$B$9:$F$86,4,0)</f>
        <v>5</v>
      </c>
      <c r="F36" s="11" t="str">
        <f>+VLOOKUP(C32:C219,'[1]listado DMQ 2021'!$B$9:$D$86,3,0)</f>
        <v>1 UNIDAD DE CIRCUITO</v>
      </c>
      <c r="G36" s="11" t="s">
        <v>19</v>
      </c>
      <c r="H36" s="11" t="s">
        <v>20</v>
      </c>
      <c r="I36" s="10">
        <v>0</v>
      </c>
      <c r="J36" s="10" t="s">
        <v>66</v>
      </c>
      <c r="K36" s="10" t="s">
        <v>22</v>
      </c>
      <c r="L36" s="10" t="s">
        <v>126</v>
      </c>
      <c r="M36" s="6"/>
      <c r="N36" s="6"/>
      <c r="O36" s="6"/>
      <c r="P36" s="6"/>
      <c r="Q36" s="6"/>
      <c r="R36" s="6"/>
      <c r="S36" s="6"/>
    </row>
    <row r="37" spans="2:19" ht="90" x14ac:dyDescent="0.2">
      <c r="B37" s="9">
        <v>33</v>
      </c>
      <c r="C37" s="13" t="s">
        <v>97</v>
      </c>
      <c r="D37" s="15" t="str">
        <f>+VLOOKUP(C37:C367,'[1]listado DMQ 2021'!$B$9:$B$86,1,0)</f>
        <v xml:space="preserve">ELECTRODO O ASA PARA RADIOFRECUENCIA 10 MM X 5MM, LARGO 12 CM, VASTAGO 3/32 </v>
      </c>
      <c r="E37" s="12">
        <f>+VLOOKUP(C37:C308,'[1]listado DMQ 2021'!$B$9:$F$86,4,0)</f>
        <v>10</v>
      </c>
      <c r="F37" s="11" t="str">
        <f>+VLOOKUP(C37:C308,'[1]listado DMQ 2021'!$B$9:$D$86,3,0)</f>
        <v>1 UNIDAD DE ELECTRODO</v>
      </c>
      <c r="G37" s="11" t="s">
        <v>18</v>
      </c>
      <c r="H37" s="11" t="s">
        <v>33</v>
      </c>
      <c r="I37" s="10" t="s">
        <v>11</v>
      </c>
      <c r="J37" s="10" t="s">
        <v>11</v>
      </c>
      <c r="K37" s="10" t="s">
        <v>34</v>
      </c>
      <c r="L37" s="10" t="s">
        <v>126</v>
      </c>
      <c r="M37" s="6"/>
      <c r="N37" s="6"/>
      <c r="O37" s="6"/>
      <c r="P37" s="6"/>
      <c r="Q37" s="6"/>
      <c r="R37" s="6"/>
      <c r="S37" s="6"/>
    </row>
    <row r="38" spans="2:19" ht="90" x14ac:dyDescent="0.2">
      <c r="B38" s="9">
        <v>34</v>
      </c>
      <c r="C38" s="13" t="s">
        <v>73</v>
      </c>
      <c r="D38" s="15" t="str">
        <f>+VLOOKUP(C37:C368,'[1]listado DMQ 2021'!$B$9:$B$86,1,0)</f>
        <v xml:space="preserve">ELECTRODO O ASA PARA RADIOFRECUENCIA 15 MM X 10 MM, LARGO 12 CM, VASTAGO 3/32 </v>
      </c>
      <c r="E38" s="12">
        <f>+VLOOKUP(C37:C309,'[1]listado DMQ 2021'!$B$9:$F$86,4,0)</f>
        <v>13</v>
      </c>
      <c r="F38" s="11" t="str">
        <f>+VLOOKUP(C37:C309,'[1]listado DMQ 2021'!$B$9:$D$86,3,0)</f>
        <v>1 UNIDAD DE ELECTRODO</v>
      </c>
      <c r="G38" s="11" t="s">
        <v>18</v>
      </c>
      <c r="H38" s="11" t="s">
        <v>33</v>
      </c>
      <c r="I38" s="10" t="s">
        <v>11</v>
      </c>
      <c r="J38" s="10" t="s">
        <v>11</v>
      </c>
      <c r="K38" s="10" t="s">
        <v>34</v>
      </c>
      <c r="L38" s="10" t="s">
        <v>126</v>
      </c>
      <c r="M38" s="6"/>
      <c r="N38" s="6"/>
      <c r="O38" s="6"/>
      <c r="P38" s="6"/>
      <c r="Q38" s="6"/>
      <c r="R38" s="6"/>
      <c r="S38" s="6"/>
    </row>
    <row r="39" spans="2:19" ht="90" x14ac:dyDescent="0.2">
      <c r="B39" s="9">
        <v>35</v>
      </c>
      <c r="C39" s="13" t="s">
        <v>67</v>
      </c>
      <c r="D39" s="15" t="str">
        <f>+VLOOKUP(C39:C370,'[1]listado DMQ 2021'!$B$9:$B$86,1,0)</f>
        <v xml:space="preserve">ELECTRODO O ASA PARA RADIOFRECUENCIA 20  MM X 10 MM, LARGO 12 CM, VASTAGO 3/32 </v>
      </c>
      <c r="E39" s="12">
        <f>+VLOOKUP(C37:C311,'[1]listado DMQ 2021'!$B$9:$F$86,4,0)</f>
        <v>10</v>
      </c>
      <c r="F39" s="11" t="str">
        <f>+VLOOKUP(C37:C311,'[1]listado DMQ 2021'!$B$9:$D$86,3,0)</f>
        <v>1 UNIDAD DE ELECTRODO</v>
      </c>
      <c r="G39" s="11" t="s">
        <v>18</v>
      </c>
      <c r="H39" s="11" t="s">
        <v>33</v>
      </c>
      <c r="I39" s="10" t="s">
        <v>11</v>
      </c>
      <c r="J39" s="10" t="s">
        <v>11</v>
      </c>
      <c r="K39" s="10" t="s">
        <v>34</v>
      </c>
      <c r="L39" s="10" t="s">
        <v>126</v>
      </c>
      <c r="M39" s="6"/>
      <c r="N39" s="6"/>
      <c r="O39" s="6"/>
      <c r="P39" s="6"/>
      <c r="Q39" s="6"/>
      <c r="R39" s="6"/>
      <c r="S39" s="6"/>
    </row>
    <row r="40" spans="2:19" ht="90" x14ac:dyDescent="0.2">
      <c r="B40" s="9">
        <v>36</v>
      </c>
      <c r="C40" s="13" t="s">
        <v>93</v>
      </c>
      <c r="D40" s="15" t="str">
        <f>+VLOOKUP(C39:C371,'[1]listado DMQ 2021'!$B$9:$B$86,1,0)</f>
        <v xml:space="preserve">ELECTRODO O ASA PARA RADIOFRECUENCIA 20  MM X 15 MM, LARGO 12 CM, VASTAGO 3/32 </v>
      </c>
      <c r="E40" s="12">
        <f>+VLOOKUP(C37:C312,'[1]listado DMQ 2021'!$B$9:$F$86,4,0)</f>
        <v>10</v>
      </c>
      <c r="F40" s="11" t="str">
        <f>+VLOOKUP(C37:C312,'[1]listado DMQ 2021'!$B$9:$D$86,3,0)</f>
        <v>1 UNIDAD DE ELECTRODO</v>
      </c>
      <c r="G40" s="11" t="s">
        <v>18</v>
      </c>
      <c r="H40" s="11" t="s">
        <v>33</v>
      </c>
      <c r="I40" s="10" t="s">
        <v>11</v>
      </c>
      <c r="J40" s="10" t="s">
        <v>11</v>
      </c>
      <c r="K40" s="10" t="s">
        <v>34</v>
      </c>
      <c r="L40" s="10" t="s">
        <v>126</v>
      </c>
      <c r="M40" s="6"/>
      <c r="N40" s="6"/>
      <c r="O40" s="6"/>
      <c r="P40" s="6"/>
      <c r="Q40" s="6"/>
      <c r="R40" s="6"/>
      <c r="S40" s="6"/>
    </row>
    <row r="41" spans="2:19" ht="90" x14ac:dyDescent="0.2">
      <c r="B41" s="9">
        <v>37</v>
      </c>
      <c r="C41" s="13" t="s">
        <v>89</v>
      </c>
      <c r="D41" s="15" t="str">
        <f>+VLOOKUP(C40:C372,'[1]listado DMQ 2021'!$B$9:$B$86,1,0)</f>
        <v xml:space="preserve">ELECTRODO O ASA PARA RADIOFRECUENCIA TIPO CUBO 10 MM X 10 MM , LARGO 12 CM, VASTAGO 3/32 </v>
      </c>
      <c r="E41" s="12">
        <f>+VLOOKUP(C37:C313,'[1]listado DMQ 2021'!$B$9:$F$86,4,0)</f>
        <v>13</v>
      </c>
      <c r="F41" s="11" t="str">
        <f>+VLOOKUP(C37:C313,'[1]listado DMQ 2021'!$B$9:$D$86,3,0)</f>
        <v>1 UNIDAD DE ELECTRODO</v>
      </c>
      <c r="G41" s="11" t="s">
        <v>18</v>
      </c>
      <c r="H41" s="11" t="s">
        <v>33</v>
      </c>
      <c r="I41" s="10" t="s">
        <v>11</v>
      </c>
      <c r="J41" s="10" t="s">
        <v>11</v>
      </c>
      <c r="K41" s="10" t="s">
        <v>34</v>
      </c>
      <c r="L41" s="10" t="s">
        <v>126</v>
      </c>
      <c r="M41" s="6"/>
      <c r="N41" s="6"/>
      <c r="O41" s="6"/>
      <c r="P41" s="6"/>
      <c r="Q41" s="6"/>
      <c r="R41" s="6"/>
      <c r="S41" s="6"/>
    </row>
    <row r="42" spans="2:19" ht="67.5" x14ac:dyDescent="0.2">
      <c r="B42" s="9">
        <v>38</v>
      </c>
      <c r="C42" s="13" t="s">
        <v>98</v>
      </c>
      <c r="D42" s="15" t="str">
        <f>+VLOOKUP(C42:C376,'[1]listado DMQ 2021'!$B$9:$B$86,1,0)</f>
        <v>ELECTRODO PARA DESFIBRILADOR PARCHE PEDIATRICO ADULTO NIHON KOHDEN</v>
      </c>
      <c r="E42" s="12">
        <f>+VLOOKUP(C37:C317,'[1]listado DMQ 2021'!$B$9:$F$86,4,0)</f>
        <v>1</v>
      </c>
      <c r="F42" s="11" t="str">
        <f>+VLOOKUP(C37:C317,'[1]listado DMQ 2021'!$B$9:$D$86,3,0)</f>
        <v>1 UNIDAD DE ELECTRODO</v>
      </c>
      <c r="G42" s="11" t="s">
        <v>38</v>
      </c>
      <c r="H42" s="11" t="s">
        <v>38</v>
      </c>
      <c r="I42" s="10">
        <v>0</v>
      </c>
      <c r="J42" s="10" t="s">
        <v>99</v>
      </c>
      <c r="K42" s="10">
        <v>0</v>
      </c>
      <c r="L42" s="10" t="s">
        <v>126</v>
      </c>
      <c r="M42" s="6"/>
      <c r="N42" s="6"/>
      <c r="O42" s="6"/>
      <c r="P42" s="6"/>
      <c r="Q42" s="6"/>
      <c r="R42" s="6"/>
      <c r="S42" s="6"/>
    </row>
    <row r="43" spans="2:19" ht="67.5" x14ac:dyDescent="0.2">
      <c r="B43" s="9">
        <v>39</v>
      </c>
      <c r="C43" s="13" t="s">
        <v>100</v>
      </c>
      <c r="D43" s="15" t="str">
        <f>+VLOOKUP(C43:C429,'[1]listado DMQ 2021'!$B$9:$B$86,1,0)</f>
        <v>ESPECULO DESECHABLE PARA OTOSCOPIO ADULTO</v>
      </c>
      <c r="E43" s="12">
        <f>+VLOOKUP(C43:C370,'[1]listado DMQ 2021'!$B$9:$F$86,4,0)</f>
        <v>1620</v>
      </c>
      <c r="F43" s="11" t="str">
        <f>+VLOOKUP(C43:C370,'[1]listado DMQ 2021'!$B$9:$D$86,3,0)</f>
        <v>1 UNIDAD DE ESPECULO</v>
      </c>
      <c r="G43" s="11" t="s">
        <v>19</v>
      </c>
      <c r="H43" s="11" t="s">
        <v>52</v>
      </c>
      <c r="I43" s="10">
        <v>0</v>
      </c>
      <c r="J43" s="10">
        <v>0</v>
      </c>
      <c r="K43" s="10">
        <v>0</v>
      </c>
      <c r="L43" s="10" t="s">
        <v>126</v>
      </c>
      <c r="M43" s="6"/>
      <c r="N43" s="6"/>
      <c r="O43" s="6"/>
      <c r="P43" s="6"/>
      <c r="Q43" s="6"/>
      <c r="R43" s="6"/>
      <c r="S43" s="6"/>
    </row>
    <row r="44" spans="2:19" ht="67.5" x14ac:dyDescent="0.2">
      <c r="B44" s="9">
        <v>40</v>
      </c>
      <c r="C44" s="13" t="s">
        <v>51</v>
      </c>
      <c r="D44" s="15" t="str">
        <f>+VLOOKUP(C43:C430,'[1]listado DMQ 2021'!$B$9:$B$86,1,0)</f>
        <v>ESPECULO DESECHABLE PARA OTOSCOPIO PEDIATRICO</v>
      </c>
      <c r="E44" s="12">
        <f>+VLOOKUP(C43:C371,'[1]listado DMQ 2021'!$B$9:$F$86,4,0)</f>
        <v>780</v>
      </c>
      <c r="F44" s="11" t="str">
        <f>+VLOOKUP(C43:C371,'[1]listado DMQ 2021'!$B$9:$D$86,3,0)</f>
        <v>1 UNIDAD DE ESPECULO</v>
      </c>
      <c r="G44" s="11" t="s">
        <v>19</v>
      </c>
      <c r="H44" s="11" t="s">
        <v>52</v>
      </c>
      <c r="I44" s="10">
        <v>0</v>
      </c>
      <c r="J44" s="10">
        <v>0</v>
      </c>
      <c r="K44" s="10">
        <v>0</v>
      </c>
      <c r="L44" s="10" t="s">
        <v>126</v>
      </c>
      <c r="M44" s="6"/>
      <c r="N44" s="6"/>
      <c r="O44" s="6"/>
      <c r="P44" s="6"/>
      <c r="Q44" s="6"/>
      <c r="R44" s="6"/>
      <c r="S44" s="6"/>
    </row>
    <row r="45" spans="2:19" ht="67.5" x14ac:dyDescent="0.2">
      <c r="B45" s="9">
        <v>41</v>
      </c>
      <c r="C45" s="13" t="s">
        <v>101</v>
      </c>
      <c r="D45" s="15" t="str">
        <f>+VLOOKUP(C45:C440,'[1]listado DMQ 2021'!$B$9:$B$86,1,0)</f>
        <v>EXTENSION DE ANESTESIA ADULTO</v>
      </c>
      <c r="E45" s="12">
        <f>+VLOOKUP(C43:C381,'[1]listado DMQ 2021'!$B$9:$F$86,4,0)</f>
        <v>3044</v>
      </c>
      <c r="F45" s="11" t="str">
        <f>+VLOOKUP(C43:C381,'[1]listado DMQ 2021'!$B$9:$D$86,3,0)</f>
        <v>1 UNIDAD DE EXTENSION ANESTESIA</v>
      </c>
      <c r="G45" s="11" t="s">
        <v>13</v>
      </c>
      <c r="H45" s="11" t="s">
        <v>13</v>
      </c>
      <c r="I45" s="10">
        <v>0</v>
      </c>
      <c r="J45" s="10">
        <v>0</v>
      </c>
      <c r="K45" s="10">
        <v>0</v>
      </c>
      <c r="L45" s="10" t="s">
        <v>126</v>
      </c>
      <c r="M45" s="6"/>
      <c r="N45" s="6"/>
      <c r="O45" s="6"/>
      <c r="P45" s="6"/>
      <c r="Q45" s="6"/>
      <c r="R45" s="6"/>
      <c r="S45" s="6"/>
    </row>
    <row r="46" spans="2:19" ht="67.5" x14ac:dyDescent="0.2">
      <c r="B46" s="9">
        <v>42</v>
      </c>
      <c r="C46" s="13" t="s">
        <v>102</v>
      </c>
      <c r="D46" s="15" t="str">
        <f>+VLOOKUP(C46:C535,'[1]listado DMQ 2021'!$B$9:$B$86,1,0)</f>
        <v>HEMOSTATICO ABSORBIBLE DE CELULOSA OXIDADA REGENERADA Y NO REGENERADA TIPO MALLA SUELTA 5 X 7.5CM</v>
      </c>
      <c r="E46" s="12">
        <f>+VLOOKUP(C46:C476,'[1]listado DMQ 2021'!$B$9:$F$86,4,0)</f>
        <v>5</v>
      </c>
      <c r="F46" s="11" t="str">
        <f>+VLOOKUP(C46:C476,'[1]listado DMQ 2021'!$B$9:$D$86,3,0)</f>
        <v>1 UNIDAD DE HEMOSTATICO</v>
      </c>
      <c r="G46" s="11" t="s">
        <v>14</v>
      </c>
      <c r="H46" s="11" t="s">
        <v>15</v>
      </c>
      <c r="I46" s="10">
        <v>0</v>
      </c>
      <c r="J46" s="10">
        <v>0</v>
      </c>
      <c r="K46" s="10">
        <v>0</v>
      </c>
      <c r="L46" s="10" t="s">
        <v>126</v>
      </c>
      <c r="M46" s="6"/>
      <c r="N46" s="6"/>
      <c r="O46" s="6"/>
      <c r="P46" s="6"/>
      <c r="Q46" s="6"/>
      <c r="R46" s="6"/>
      <c r="S46" s="6"/>
    </row>
    <row r="47" spans="2:19" ht="67.5" x14ac:dyDescent="0.2">
      <c r="B47" s="9">
        <v>43</v>
      </c>
      <c r="C47" s="13" t="s">
        <v>103</v>
      </c>
      <c r="D47" s="15" t="str">
        <f>+VLOOKUP(C47:C586,'[1]listado DMQ 2021'!$B$9:$B$86,1,0)</f>
        <v xml:space="preserve">JERINGA DESECHABLE DE 3 PARTES 1 ML INSULINA                                                                      </v>
      </c>
      <c r="E47" s="12">
        <f>+VLOOKUP(C47:C527,'[1]listado DMQ 2021'!$B$9:$F$86,4,0)</f>
        <v>5907</v>
      </c>
      <c r="F47" s="11" t="str">
        <f>+VLOOKUP(C47:C527,'[1]listado DMQ 2021'!$B$9:$D$86,3,0)</f>
        <v>1 UNIDAD DE JERINGA</v>
      </c>
      <c r="G47" s="11" t="s">
        <v>13</v>
      </c>
      <c r="H47" s="11" t="s">
        <v>13</v>
      </c>
      <c r="I47" s="10">
        <v>0</v>
      </c>
      <c r="J47" s="10">
        <v>0</v>
      </c>
      <c r="K47" s="10">
        <v>0</v>
      </c>
      <c r="L47" s="10" t="s">
        <v>126</v>
      </c>
      <c r="M47" s="6"/>
      <c r="N47" s="6"/>
      <c r="O47" s="6"/>
      <c r="P47" s="6"/>
      <c r="Q47" s="6"/>
      <c r="R47" s="6"/>
      <c r="S47" s="6"/>
    </row>
    <row r="48" spans="2:19" ht="67.5" x14ac:dyDescent="0.2">
      <c r="B48" s="9">
        <v>44</v>
      </c>
      <c r="C48" s="13" t="s">
        <v>68</v>
      </c>
      <c r="D48" s="15" t="str">
        <f>+VLOOKUP(C48:C603,'[1]listado DMQ 2021'!$B$9:$B$86,1,0)</f>
        <v>KIT DE DRENAJE VENTRICULAR EXTERNO SIN MONITOREO</v>
      </c>
      <c r="E48" s="12">
        <f>+VLOOKUP(C47:C544,'[1]listado DMQ 2021'!$B$9:$F$86,4,0)</f>
        <v>3</v>
      </c>
      <c r="F48" s="11" t="str">
        <f>+VLOOKUP(C47:C544,'[1]listado DMQ 2021'!$B$9:$D$86,3,0)</f>
        <v>1 UNIDAD DE KIT DE DRENAJE VENTRICULAR PRESENTACION KIT</v>
      </c>
      <c r="G48" s="11" t="s">
        <v>9</v>
      </c>
      <c r="H48" s="11" t="s">
        <v>45</v>
      </c>
      <c r="I48" s="10">
        <v>0</v>
      </c>
      <c r="J48" s="10">
        <v>0</v>
      </c>
      <c r="K48" s="10">
        <v>0</v>
      </c>
      <c r="L48" s="10" t="s">
        <v>126</v>
      </c>
      <c r="M48" s="6"/>
      <c r="N48" s="6"/>
      <c r="O48" s="6"/>
      <c r="P48" s="6"/>
      <c r="Q48" s="6"/>
      <c r="R48" s="6"/>
      <c r="S48" s="6"/>
    </row>
    <row r="49" spans="2:19" ht="67.5" x14ac:dyDescent="0.2">
      <c r="B49" s="9">
        <v>45</v>
      </c>
      <c r="C49" s="13" t="s">
        <v>104</v>
      </c>
      <c r="D49" s="15" t="str">
        <f>+VLOOKUP(C49:C606,'[1]listado DMQ 2021'!$B$9:$B$86,1,0)</f>
        <v>KIT DE JERINGAS INYECTOR STELLANT D CT P/SDS-CTP-S</v>
      </c>
      <c r="E49" s="12">
        <f>+VLOOKUP(C47:C547,'[1]listado DMQ 2021'!$B$9:$F$86,4,0)</f>
        <v>48</v>
      </c>
      <c r="F49" s="11" t="str">
        <f>+VLOOKUP(C47:C547,'[1]listado DMQ 2021'!$B$9:$D$86,3,0)</f>
        <v>1 UNIDAD DE KIT DE JERINGAS DE INYECTOR PRESENTACION KIT</v>
      </c>
      <c r="G49" s="11" t="s">
        <v>49</v>
      </c>
      <c r="H49" s="11" t="s">
        <v>58</v>
      </c>
      <c r="I49" s="10" t="s">
        <v>11</v>
      </c>
      <c r="J49" s="10">
        <v>0</v>
      </c>
      <c r="K49" s="10">
        <v>0</v>
      </c>
      <c r="L49" s="10" t="s">
        <v>126</v>
      </c>
      <c r="M49" s="6"/>
      <c r="N49" s="6"/>
      <c r="O49" s="6"/>
      <c r="P49" s="6"/>
      <c r="Q49" s="6"/>
      <c r="R49" s="6"/>
      <c r="S49" s="6"/>
    </row>
    <row r="50" spans="2:19" ht="67.5" x14ac:dyDescent="0.2">
      <c r="B50" s="9">
        <v>46</v>
      </c>
      <c r="C50" s="13" t="s">
        <v>35</v>
      </c>
      <c r="D50" s="15" t="str">
        <f>+VLOOKUP(C50:C621,'[1]listado DMQ 2021'!$B$9:$B$86,1,0)</f>
        <v>KIT TRACCION CUTANEA PEDIATRICO</v>
      </c>
      <c r="E50" s="12">
        <f>+VLOOKUP(C47:C562,'[1]listado DMQ 2021'!$B$9:$F$86,4,0)</f>
        <v>3</v>
      </c>
      <c r="F50" s="11" t="str">
        <f>+VLOOKUP(C47:C562,'[1]listado DMQ 2021'!$B$9:$D$86,3,0)</f>
        <v>1 UNIDAD DE KIT TRACCION CUTANEA PRESENTACION KIT</v>
      </c>
      <c r="G50" s="11" t="s">
        <v>18</v>
      </c>
      <c r="H50" s="11" t="s">
        <v>36</v>
      </c>
      <c r="I50" s="10">
        <v>0</v>
      </c>
      <c r="J50" s="10">
        <v>0</v>
      </c>
      <c r="K50" s="10">
        <v>0</v>
      </c>
      <c r="L50" s="10" t="s">
        <v>126</v>
      </c>
      <c r="M50" s="6"/>
      <c r="N50" s="6"/>
      <c r="O50" s="6"/>
      <c r="P50" s="6"/>
      <c r="Q50" s="6"/>
      <c r="R50" s="6"/>
      <c r="S50" s="6"/>
    </row>
    <row r="51" spans="2:19" ht="67.5" x14ac:dyDescent="0.2">
      <c r="B51" s="9">
        <v>47</v>
      </c>
      <c r="C51" s="13" t="s">
        <v>59</v>
      </c>
      <c r="D51" s="15" t="str">
        <f>+VLOOKUP(C51:C632,'[1]listado DMQ 2021'!$B$9:$B$86,1,0)</f>
        <v xml:space="preserve">LIGACLIP PARA LIGADURA EN POLIMERO NO ABSORBIBLE  TAMAÑO M (CIERRE DE VASOS DE 2-7CM) CARTUCHO POR 6 UNIDADES (HEM-O-LOCK) </v>
      </c>
      <c r="E51" s="12">
        <f>+VLOOKUP(C48:C573,'[1]listado DMQ 2021'!$B$9:$F$86,4,0)</f>
        <v>9</v>
      </c>
      <c r="F51" s="11" t="str">
        <f>+VLOOKUP(C48:C573,'[1]listado DMQ 2021'!$B$9:$D$86,3,0)</f>
        <v>1 CARTUCHO X 6 UNIDADES DE LIGACLIP</v>
      </c>
      <c r="G51" s="11" t="s">
        <v>14</v>
      </c>
      <c r="H51" s="11" t="s">
        <v>25</v>
      </c>
      <c r="I51" s="10" t="s">
        <v>60</v>
      </c>
      <c r="J51" s="10">
        <v>0</v>
      </c>
      <c r="K51" s="10" t="s">
        <v>61</v>
      </c>
      <c r="L51" s="10" t="s">
        <v>126</v>
      </c>
      <c r="M51" s="6"/>
      <c r="N51" s="6"/>
      <c r="O51" s="6"/>
      <c r="P51" s="6"/>
      <c r="Q51" s="6"/>
      <c r="R51" s="6"/>
      <c r="S51" s="6"/>
    </row>
    <row r="52" spans="2:19" ht="67.5" x14ac:dyDescent="0.2">
      <c r="B52" s="9">
        <v>48</v>
      </c>
      <c r="C52" s="13" t="s">
        <v>28</v>
      </c>
      <c r="D52" s="15" t="str">
        <f>+VLOOKUP(C52:C654,'[1]listado DMQ 2021'!$B$9:$B$86,1,0)</f>
        <v>MALLA HEMOSTATICA DE CELULOSA OXIDADA REGENERADA O NO REGENERADA 7,5 CM X 5CM</v>
      </c>
      <c r="E52" s="12">
        <f>+VLOOKUP(C50:C595,'[1]listado DMQ 2021'!$B$9:$F$86,4,0)</f>
        <v>6</v>
      </c>
      <c r="F52" s="11" t="str">
        <f>+VLOOKUP(C50:C595,'[1]listado DMQ 2021'!$B$9:$D$86,3,0)</f>
        <v>1 UNIDAD DE MALLA</v>
      </c>
      <c r="G52" s="11" t="s">
        <v>9</v>
      </c>
      <c r="H52" s="11" t="s">
        <v>17</v>
      </c>
      <c r="I52" s="10">
        <v>0</v>
      </c>
      <c r="J52" s="10">
        <v>0</v>
      </c>
      <c r="K52" s="10">
        <v>0</v>
      </c>
      <c r="L52" s="10" t="s">
        <v>126</v>
      </c>
      <c r="M52" s="6"/>
      <c r="N52" s="6"/>
      <c r="O52" s="6"/>
      <c r="P52" s="6"/>
      <c r="Q52" s="6"/>
      <c r="R52" s="6"/>
      <c r="S52" s="6"/>
    </row>
    <row r="53" spans="2:19" ht="67.5" x14ac:dyDescent="0.2">
      <c r="B53" s="9">
        <v>49</v>
      </c>
      <c r="C53" s="13" t="s">
        <v>62</v>
      </c>
      <c r="D53" s="15" t="str">
        <f>+VLOOKUP(C53:C741,'[1]listado DMQ 2021'!$B$9:$B$86,1,0)</f>
        <v>PAPEL DESFIBRILADOR NIHON KOHDEN FQS50-3-100</v>
      </c>
      <c r="E53" s="12">
        <f>+VLOOKUP(C53:C682,'[1]listado DMQ 2021'!$B$9:$F$86,4,0)</f>
        <v>1</v>
      </c>
      <c r="F53" s="11" t="str">
        <f>+VLOOKUP(C53:C682,'[1]listado DMQ 2021'!$B$9:$D$86,3,0)</f>
        <v>1 UNIDAD DE PAPEL</v>
      </c>
      <c r="G53" s="11" t="s">
        <v>38</v>
      </c>
      <c r="H53" s="11" t="s">
        <v>38</v>
      </c>
      <c r="I53" s="10">
        <v>0</v>
      </c>
      <c r="J53" s="10" t="s">
        <v>63</v>
      </c>
      <c r="K53" s="10">
        <v>0</v>
      </c>
      <c r="L53" s="10" t="s">
        <v>126</v>
      </c>
      <c r="M53" s="6"/>
      <c r="N53" s="6"/>
      <c r="O53" s="6"/>
      <c r="P53" s="6"/>
      <c r="Q53" s="6"/>
      <c r="R53" s="6"/>
      <c r="S53" s="6"/>
    </row>
    <row r="54" spans="2:19" ht="67.5" x14ac:dyDescent="0.2">
      <c r="B54" s="9">
        <v>50</v>
      </c>
      <c r="C54" s="13" t="s">
        <v>37</v>
      </c>
      <c r="D54" s="15" t="str">
        <f>+VLOOKUP(C54:C756,'[1]listado DMQ 2021'!$B$9:$B$86,1,0)</f>
        <v>PAPEL PARA DESFIBRILADOR IMNOMED 57MM X 25 MTS</v>
      </c>
      <c r="E54" s="12">
        <f>+VLOOKUP(C53:C697,'[1]listado DMQ 2021'!$B$9:$F$86,4,0)</f>
        <v>6</v>
      </c>
      <c r="F54" s="11" t="str">
        <f>+VLOOKUP(C53:C697,'[1]listado DMQ 2021'!$B$9:$D$86,3,0)</f>
        <v>1 UNIDAD DE PAPEL</v>
      </c>
      <c r="G54" s="11" t="s">
        <v>38</v>
      </c>
      <c r="H54" s="11" t="s">
        <v>38</v>
      </c>
      <c r="I54" s="10">
        <v>0</v>
      </c>
      <c r="J54" s="10" t="s">
        <v>39</v>
      </c>
      <c r="K54" s="10">
        <v>0</v>
      </c>
      <c r="L54" s="10" t="s">
        <v>126</v>
      </c>
      <c r="M54" s="6"/>
      <c r="N54" s="6"/>
      <c r="O54" s="6"/>
      <c r="P54" s="6"/>
      <c r="Q54" s="6"/>
      <c r="R54" s="6"/>
      <c r="S54" s="6"/>
    </row>
    <row r="55" spans="2:19" ht="67.5" x14ac:dyDescent="0.2">
      <c r="B55" s="9">
        <v>51</v>
      </c>
      <c r="C55" s="13" t="s">
        <v>105</v>
      </c>
      <c r="D55" s="15" t="str">
        <f>+VLOOKUP(C55:C780,'[1]listado DMQ 2021'!$B$9:$B$86,1,0)</f>
        <v xml:space="preserve">PAPEL TERMICO DE ALTA DENSIDAD PARA ECOGRAFO 110MM X 18MTS EN ROLLO </v>
      </c>
      <c r="E55" s="12">
        <f>+VLOOKUP(C53:C721,'[1]listado DMQ 2021'!$B$9:$F$86,4,0)</f>
        <v>10</v>
      </c>
      <c r="F55" s="11" t="str">
        <f>+VLOOKUP(C53:C721,'[1]listado DMQ 2021'!$B$9:$D$86,3,0)</f>
        <v>1 UNIDAD DE PAPEL  PRESENTACION ROLLO</v>
      </c>
      <c r="G55" s="11" t="s">
        <v>38</v>
      </c>
      <c r="H55" s="11" t="s">
        <v>38</v>
      </c>
      <c r="I55" s="10">
        <v>0</v>
      </c>
      <c r="J55" s="10" t="s">
        <v>41</v>
      </c>
      <c r="K55" s="10">
        <v>0</v>
      </c>
      <c r="L55" s="10" t="s">
        <v>126</v>
      </c>
      <c r="M55" s="6"/>
      <c r="N55" s="6"/>
      <c r="O55" s="6"/>
      <c r="P55" s="6"/>
      <c r="Q55" s="6"/>
      <c r="R55" s="6"/>
      <c r="S55" s="6"/>
    </row>
    <row r="56" spans="2:19" ht="67.5" x14ac:dyDescent="0.2">
      <c r="B56" s="9">
        <v>52</v>
      </c>
      <c r="C56" s="13" t="s">
        <v>44</v>
      </c>
      <c r="D56" s="15" t="str">
        <f>+VLOOKUP(C56:C790,'[1]listado DMQ 2021'!$B$9:$B$86,1,0)</f>
        <v>PARCHE DE DURAMADRE NO SUTURABLE 5X5CMS</v>
      </c>
      <c r="E56" s="12">
        <f>+VLOOKUP(C54:C731,'[1]listado DMQ 2021'!$B$9:$F$86,4,0)</f>
        <v>3</v>
      </c>
      <c r="F56" s="11" t="str">
        <f>+VLOOKUP(C54:C731,'[1]listado DMQ 2021'!$B$9:$D$86,3,0)</f>
        <v>1 UNIDAD DE PARCHE DURAMADRE</v>
      </c>
      <c r="G56" s="11" t="s">
        <v>9</v>
      </c>
      <c r="H56" s="11" t="s">
        <v>45</v>
      </c>
      <c r="I56" s="10">
        <v>0</v>
      </c>
      <c r="J56" s="10">
        <v>0</v>
      </c>
      <c r="K56" s="10">
        <v>0</v>
      </c>
      <c r="L56" s="10" t="s">
        <v>126</v>
      </c>
      <c r="M56" s="6"/>
      <c r="N56" s="6"/>
      <c r="O56" s="6"/>
      <c r="P56" s="6"/>
      <c r="Q56" s="6"/>
      <c r="R56" s="6"/>
      <c r="S56" s="6"/>
    </row>
    <row r="57" spans="2:19" ht="67.5" x14ac:dyDescent="0.2">
      <c r="B57" s="9">
        <v>53</v>
      </c>
      <c r="C57" s="13" t="s">
        <v>106</v>
      </c>
      <c r="D57" s="15" t="str">
        <f>+VLOOKUP(C56:C791,'[1]listado DMQ 2021'!$B$9:$B$86,1,0)</f>
        <v>PARCHE DE DURAMADRE NO SUTURABLE 7,5X7,5CMS</v>
      </c>
      <c r="E57" s="12">
        <f>+VLOOKUP(C54:C732,'[1]listado DMQ 2021'!$B$9:$F$86,4,0)</f>
        <v>3</v>
      </c>
      <c r="F57" s="11" t="str">
        <f>+VLOOKUP(C54:C732,'[1]listado DMQ 2021'!$B$9:$D$86,3,0)</f>
        <v>1 UNIDAD DE PARCHE DURAMADRE</v>
      </c>
      <c r="G57" s="11" t="s">
        <v>9</v>
      </c>
      <c r="H57" s="11" t="s">
        <v>45</v>
      </c>
      <c r="I57" s="10">
        <v>0</v>
      </c>
      <c r="J57" s="10">
        <v>0</v>
      </c>
      <c r="K57" s="10">
        <v>0</v>
      </c>
      <c r="L57" s="10" t="s">
        <v>126</v>
      </c>
      <c r="M57" s="6"/>
      <c r="N57" s="6"/>
      <c r="O57" s="6"/>
      <c r="P57" s="6"/>
      <c r="Q57" s="6"/>
      <c r="R57" s="6"/>
      <c r="S57" s="6"/>
    </row>
    <row r="58" spans="2:19" ht="67.5" x14ac:dyDescent="0.2">
      <c r="B58" s="9">
        <v>54</v>
      </c>
      <c r="C58" s="13" t="s">
        <v>107</v>
      </c>
      <c r="D58" s="15" t="str">
        <f>+VLOOKUP(C58:C829,'[1]listado DMQ 2021'!$B$9:$B$86,1,0)</f>
        <v xml:space="preserve">PINZA DE LAPAROSCOPIA DE ARMONICO ACE DE 36 CMS ACTIVACION MANUAL </v>
      </c>
      <c r="E58" s="12">
        <f>+VLOOKUP(C56:C770,'[1]listado DMQ 2021'!$B$9:$F$86,4,0)</f>
        <v>5</v>
      </c>
      <c r="F58" s="11" t="str">
        <f>+VLOOKUP(C56:C770,'[1]listado DMQ 2021'!$B$9:$D$86,3,0)</f>
        <v>1 UNIDAD DE PINZA</v>
      </c>
      <c r="G58" s="11" t="s">
        <v>14</v>
      </c>
      <c r="H58" s="11" t="s">
        <v>25</v>
      </c>
      <c r="I58" s="10" t="s">
        <v>11</v>
      </c>
      <c r="J58" s="10">
        <v>0</v>
      </c>
      <c r="K58" s="10" t="s">
        <v>125</v>
      </c>
      <c r="L58" s="10" t="s">
        <v>126</v>
      </c>
      <c r="M58" s="6"/>
      <c r="N58" s="6"/>
      <c r="O58" s="6"/>
      <c r="P58" s="6"/>
      <c r="Q58" s="6"/>
      <c r="R58" s="6"/>
      <c r="S58" s="6"/>
    </row>
    <row r="59" spans="2:19" ht="78.75" x14ac:dyDescent="0.2">
      <c r="B59" s="9">
        <v>55</v>
      </c>
      <c r="C59" s="13" t="s">
        <v>109</v>
      </c>
      <c r="D59" s="15" t="str">
        <f>+VLOOKUP(C59:C927,'[1]listado DMQ 2021'!$B$9:$B$86,1,0)</f>
        <v>RECIPIENTE PARA RECOLECCION DE RESIDUOS CORTOPUNZANTES DE CAPACIDAD DE 0,5 +/-  1.0 LITROS</v>
      </c>
      <c r="E59" s="12">
        <f>+VLOOKUP(C59:C868,'[1]listado DMQ 2021'!$B$9:$F$86,4,0)</f>
        <v>465</v>
      </c>
      <c r="F59" s="11" t="str">
        <f>+VLOOKUP(C59:C868,'[1]listado DMQ 2021'!$B$9:$D$86,3,0)</f>
        <v>1 UNIDAD DE RECOLECTOR</v>
      </c>
      <c r="G59" s="11" t="s">
        <v>95</v>
      </c>
      <c r="H59" s="11" t="s">
        <v>95</v>
      </c>
      <c r="I59" s="10" t="s">
        <v>108</v>
      </c>
      <c r="J59" s="10">
        <v>0</v>
      </c>
      <c r="K59" s="10" t="s">
        <v>124</v>
      </c>
      <c r="L59" s="10" t="s">
        <v>126</v>
      </c>
      <c r="M59" s="6"/>
      <c r="N59" s="6"/>
      <c r="O59" s="6"/>
      <c r="P59" s="6"/>
      <c r="Q59" s="6"/>
      <c r="R59" s="6"/>
      <c r="S59" s="6"/>
    </row>
    <row r="60" spans="2:19" ht="67.5" x14ac:dyDescent="0.2">
      <c r="B60" s="9">
        <v>56</v>
      </c>
      <c r="C60" s="13" t="s">
        <v>54</v>
      </c>
      <c r="D60" s="15" t="str">
        <f>+VLOOKUP(C60:C1032,'[1]listado DMQ 2021'!$B$9:$B$86,1,0)</f>
        <v>SONDA NASOGASTRICA (LEVIN) 18 FR</v>
      </c>
      <c r="E60" s="12">
        <f>+VLOOKUP(C60:C973,'[1]listado DMQ 2021'!$B$9:$F$86,4,0)</f>
        <v>97</v>
      </c>
      <c r="F60" s="11" t="str">
        <f>+VLOOKUP(C60:C973,'[1]listado DMQ 2021'!$B$9:$D$86,3,0)</f>
        <v>1 UNIDAD DE SONDA</v>
      </c>
      <c r="G60" s="11" t="s">
        <v>13</v>
      </c>
      <c r="H60" s="11" t="s">
        <v>13</v>
      </c>
      <c r="I60" s="10">
        <v>0</v>
      </c>
      <c r="J60" s="10">
        <v>0</v>
      </c>
      <c r="K60" s="10">
        <v>0</v>
      </c>
      <c r="L60" s="10" t="s">
        <v>126</v>
      </c>
      <c r="M60" s="6"/>
      <c r="N60" s="6"/>
      <c r="O60" s="6"/>
      <c r="P60" s="6"/>
      <c r="Q60" s="6"/>
      <c r="R60" s="6"/>
      <c r="S60" s="6"/>
    </row>
    <row r="61" spans="2:19" ht="67.5" x14ac:dyDescent="0.2">
      <c r="B61" s="9">
        <v>57</v>
      </c>
      <c r="C61" s="13" t="s">
        <v>53</v>
      </c>
      <c r="D61" s="15" t="str">
        <f>+VLOOKUP(C60:C1033,'[1]listado DMQ 2021'!$B$9:$B$86,1,0)</f>
        <v>SONDA NASOGASTRICA (LEVIN) 20 FR</v>
      </c>
      <c r="E61" s="12">
        <f>+VLOOKUP(C60:C974,'[1]listado DMQ 2021'!$B$9:$F$86,4,0)</f>
        <v>9</v>
      </c>
      <c r="F61" s="11" t="str">
        <f>+VLOOKUP(C60:C974,'[1]listado DMQ 2021'!$B$9:$D$86,3,0)</f>
        <v>1 UNIDAD DE SONDA</v>
      </c>
      <c r="G61" s="11" t="s">
        <v>13</v>
      </c>
      <c r="H61" s="11" t="s">
        <v>13</v>
      </c>
      <c r="I61" s="10">
        <v>0</v>
      </c>
      <c r="J61" s="10">
        <v>0</v>
      </c>
      <c r="K61" s="10">
        <v>0</v>
      </c>
      <c r="L61" s="10" t="s">
        <v>126</v>
      </c>
      <c r="M61" s="6"/>
      <c r="N61" s="6"/>
      <c r="O61" s="6"/>
      <c r="P61" s="6"/>
      <c r="Q61" s="6"/>
      <c r="R61" s="6"/>
      <c r="S61" s="6"/>
    </row>
    <row r="62" spans="2:19" ht="67.5" x14ac:dyDescent="0.2">
      <c r="B62" s="9">
        <v>58</v>
      </c>
      <c r="C62" s="13" t="s">
        <v>110</v>
      </c>
      <c r="D62" s="15" t="str">
        <f>+VLOOKUP(C62:C1189,'[1]listado DMQ 2021'!$B$9:$B$86,1,0)</f>
        <v>TIRAS PARA GLUCOMETRIA EMPAQUE INDIVIDUAL: EL PROOVEDOR ENTREGARA UNA LANCETA POR CADA TIRA Y ENTREGARA LOS GLUCOMETROS QUE LA INSTITUCION REQUIERA DANDO LA RESPECTIVA CAPACITACION SI SE REQUIERE</v>
      </c>
      <c r="E62" s="12">
        <f>+VLOOKUP(C62:C1130,'[1]listado DMQ 2021'!$B$9:$F$86,4,0)</f>
        <v>33620</v>
      </c>
      <c r="F62" s="11" t="str">
        <f>+VLOOKUP(C62:C1130,'[1]listado DMQ 2021'!$B$9:$D$86,3,0)</f>
        <v>1 UNIDAD O TIRA PARA GLUCOMETRIA. PRESENTACION TIRAS</v>
      </c>
      <c r="G62" s="11" t="s">
        <v>13</v>
      </c>
      <c r="H62" s="11" t="s">
        <v>46</v>
      </c>
      <c r="I62" s="10" t="s">
        <v>11</v>
      </c>
      <c r="J62" s="10">
        <v>0</v>
      </c>
      <c r="K62" s="10" t="s">
        <v>111</v>
      </c>
      <c r="L62" s="10" t="s">
        <v>126</v>
      </c>
      <c r="M62" s="6"/>
      <c r="N62" s="6"/>
      <c r="O62" s="6"/>
      <c r="P62" s="6"/>
      <c r="Q62" s="6"/>
      <c r="R62" s="6"/>
      <c r="S62" s="6"/>
    </row>
    <row r="63" spans="2:19" ht="67.5" x14ac:dyDescent="0.2">
      <c r="B63" s="9">
        <v>59</v>
      </c>
      <c r="C63" s="13" t="s">
        <v>86</v>
      </c>
      <c r="D63" s="15" t="str">
        <f>+VLOOKUP(C63:C1191,'[1]listado DMQ 2021'!$B$9:$B$86,1,0)</f>
        <v>TOALLA REMOVEDORA DE ADHESIVOS   (SOLVENTE ALCOHOL ETILICO, ETILEN GLICOL MONOBUTIL ETHER )</v>
      </c>
      <c r="E63" s="12">
        <f>+VLOOKUP(C62:C1132,'[1]listado DMQ 2021'!$B$9:$F$86,4,0)</f>
        <v>383</v>
      </c>
      <c r="F63" s="11" t="str">
        <f>+VLOOKUP(C62:C1132,'[1]listado DMQ 2021'!$B$9:$D$86,3,0)</f>
        <v>1 UNIDAD DE TOLLA REMOVEDORA. PRESENTACION SACHET</v>
      </c>
      <c r="G63" s="11" t="s">
        <v>13</v>
      </c>
      <c r="H63" s="11" t="s">
        <v>13</v>
      </c>
      <c r="I63" s="10">
        <v>0</v>
      </c>
      <c r="J63" s="10">
        <v>0</v>
      </c>
      <c r="K63" s="10">
        <v>0</v>
      </c>
      <c r="L63" s="10" t="s">
        <v>126</v>
      </c>
      <c r="M63" s="6"/>
      <c r="N63" s="6"/>
      <c r="O63" s="6"/>
      <c r="P63" s="6"/>
      <c r="Q63" s="6"/>
      <c r="R63" s="6"/>
      <c r="S63" s="6"/>
    </row>
    <row r="64" spans="2:19" ht="67.5" x14ac:dyDescent="0.2">
      <c r="B64" s="9">
        <v>60</v>
      </c>
      <c r="C64" s="13" t="s">
        <v>112</v>
      </c>
      <c r="D64" s="15" t="str">
        <f>+VLOOKUP(C64:C1197,'[1]listado DMQ 2021'!$B$9:$B$86,1,0)</f>
        <v>TRAMPA ADAPTADOR PARA MONITOR MULTIPARAMETROS MARCA QUBE  (SPACELABS - NOMOLINE) DESECHABLE</v>
      </c>
      <c r="E64" s="12">
        <f>+VLOOKUP(C62:C1138,'[1]listado DMQ 2021'!$B$9:$F$86,4,0)</f>
        <v>4</v>
      </c>
      <c r="F64" s="11" t="str">
        <f>+VLOOKUP(C62:C1138,'[1]listado DMQ 2021'!$B$9:$D$86,3,0)</f>
        <v>1 UNIDAD DE TRAMPA ADAPTADOR</v>
      </c>
      <c r="G64" s="11" t="s">
        <v>38</v>
      </c>
      <c r="H64" s="11" t="s">
        <v>38</v>
      </c>
      <c r="I64" s="10">
        <v>0</v>
      </c>
      <c r="J64" s="10">
        <v>0</v>
      </c>
      <c r="K64" s="10">
        <v>0</v>
      </c>
      <c r="L64" s="10" t="s">
        <v>126</v>
      </c>
      <c r="M64" s="6"/>
      <c r="N64" s="6"/>
      <c r="O64" s="6"/>
      <c r="P64" s="6"/>
      <c r="Q64" s="6"/>
      <c r="R64" s="6"/>
      <c r="S64" s="6"/>
    </row>
    <row r="65" spans="2:19" ht="67.5" x14ac:dyDescent="0.2">
      <c r="B65" s="9">
        <v>61</v>
      </c>
      <c r="C65" s="13" t="s">
        <v>113</v>
      </c>
      <c r="D65" s="15" t="str">
        <f>+VLOOKUP(C65:C1299,'[1]listado DMQ 2021'!$B$9:$B$86,1,0)</f>
        <v xml:space="preserve">VENDA DE YESO (GASA DE ALGODÓN CUBIERTA CON MEZCLA DE YESO) 3 X 5YARDAS TIEMPO DE FRAGUADO 3-4 MINUTOS                                                                            </v>
      </c>
      <c r="E65" s="12">
        <f>+VLOOKUP(C65:C1240,'[1]listado DMQ 2021'!$B$9:$F$86,4,0)</f>
        <v>114</v>
      </c>
      <c r="F65" s="11" t="str">
        <f>+VLOOKUP(C65:C1240,'[1]listado DMQ 2021'!$B$9:$D$86,3,0)</f>
        <v>1 UNIDAD DE VENDA</v>
      </c>
      <c r="G65" s="11" t="s">
        <v>18</v>
      </c>
      <c r="H65" s="11" t="s">
        <v>36</v>
      </c>
      <c r="I65" s="10">
        <v>0</v>
      </c>
      <c r="J65" s="10">
        <v>0</v>
      </c>
      <c r="K65" s="10">
        <v>0</v>
      </c>
      <c r="L65" s="10" t="s">
        <v>126</v>
      </c>
      <c r="M65" s="6"/>
      <c r="N65" s="6"/>
      <c r="O65" s="6"/>
      <c r="P65" s="6"/>
      <c r="Q65" s="6"/>
      <c r="R65" s="6"/>
      <c r="S65" s="6"/>
    </row>
    <row r="66" spans="2:19" ht="67.5" x14ac:dyDescent="0.2">
      <c r="B66" s="9">
        <v>62</v>
      </c>
      <c r="C66" s="13" t="s">
        <v>114</v>
      </c>
      <c r="D66" s="15" t="str">
        <f>+VLOOKUP(C66:C1302,'[1]listado DMQ 2021'!$B$9:$B$86,1,0)</f>
        <v xml:space="preserve">VENDA DE YESO (GASA DE ALGODÓN CUBIERTA CON MEZCLA DE YESO) 6 X 5YARDAS TIEMPO DE FRAGUADO 3-4 MINUTOS                                                                       </v>
      </c>
      <c r="E66" s="12">
        <f>+VLOOKUP(C65:C1243,'[1]listado DMQ 2021'!$B$9:$F$86,4,0)</f>
        <v>147</v>
      </c>
      <c r="F66" s="11" t="str">
        <f>+VLOOKUP(C65:C1243,'[1]listado DMQ 2021'!$B$9:$D$86,3,0)</f>
        <v>1 UNIDAD DE VENDA</v>
      </c>
      <c r="G66" s="11" t="s">
        <v>18</v>
      </c>
      <c r="H66" s="11" t="s">
        <v>36</v>
      </c>
      <c r="I66" s="10">
        <v>0</v>
      </c>
      <c r="J66" s="10">
        <v>0</v>
      </c>
      <c r="K66" s="10">
        <v>0</v>
      </c>
      <c r="L66" s="10" t="s">
        <v>126</v>
      </c>
      <c r="M66" s="6"/>
      <c r="N66" s="6"/>
      <c r="O66" s="6"/>
      <c r="P66" s="6"/>
      <c r="Q66" s="6"/>
      <c r="R66" s="6"/>
      <c r="S66" s="6"/>
    </row>
    <row r="67" spans="2:19" ht="67.5" x14ac:dyDescent="0.2">
      <c r="B67" s="9">
        <v>63</v>
      </c>
      <c r="C67" s="16" t="s">
        <v>127</v>
      </c>
      <c r="D67" s="14"/>
      <c r="E67" s="17">
        <v>2925</v>
      </c>
      <c r="F67" s="18" t="s">
        <v>40</v>
      </c>
      <c r="G67" s="14" t="s">
        <v>13</v>
      </c>
      <c r="H67" s="14" t="s">
        <v>13</v>
      </c>
      <c r="I67" s="10">
        <v>0</v>
      </c>
      <c r="J67" s="10">
        <v>0</v>
      </c>
      <c r="K67" s="10">
        <v>0</v>
      </c>
      <c r="L67" s="10" t="s">
        <v>126</v>
      </c>
      <c r="M67" s="14"/>
      <c r="N67" s="14"/>
      <c r="O67" s="14"/>
      <c r="P67" s="14"/>
      <c r="Q67" s="14"/>
      <c r="R67" s="14"/>
      <c r="S67" s="14"/>
    </row>
    <row r="68" spans="2:19" ht="67.5" x14ac:dyDescent="0.2">
      <c r="B68" s="9">
        <v>64</v>
      </c>
      <c r="C68" s="16" t="s">
        <v>128</v>
      </c>
      <c r="D68" s="14"/>
      <c r="E68" s="17">
        <v>2250</v>
      </c>
      <c r="F68" s="18" t="s">
        <v>96</v>
      </c>
      <c r="G68" s="14" t="s">
        <v>13</v>
      </c>
      <c r="H68" s="14" t="s">
        <v>13</v>
      </c>
      <c r="I68" s="10">
        <v>0</v>
      </c>
      <c r="J68" s="10">
        <v>0</v>
      </c>
      <c r="K68" s="10">
        <v>0</v>
      </c>
      <c r="L68" s="10" t="s">
        <v>126</v>
      </c>
      <c r="M68" s="14"/>
      <c r="N68" s="14"/>
      <c r="O68" s="14"/>
      <c r="P68" s="14"/>
      <c r="Q68" s="14"/>
      <c r="R68" s="14"/>
      <c r="S68" s="14"/>
    </row>
    <row r="69" spans="2:19" ht="67.5" x14ac:dyDescent="0.2">
      <c r="B69" s="9">
        <v>65</v>
      </c>
      <c r="C69" s="16" t="s">
        <v>129</v>
      </c>
      <c r="D69" s="14"/>
      <c r="E69" s="17">
        <v>90</v>
      </c>
      <c r="F69" s="18" t="s">
        <v>21</v>
      </c>
      <c r="G69" s="14" t="s">
        <v>14</v>
      </c>
      <c r="H69" s="14" t="s">
        <v>14</v>
      </c>
      <c r="I69" s="10">
        <v>0</v>
      </c>
      <c r="J69" s="10">
        <v>0</v>
      </c>
      <c r="K69" s="10">
        <v>0</v>
      </c>
      <c r="L69" s="10" t="s">
        <v>126</v>
      </c>
      <c r="M69" s="14"/>
      <c r="N69" s="14"/>
      <c r="O69" s="14"/>
      <c r="P69" s="14"/>
      <c r="Q69" s="14"/>
      <c r="R69" s="14"/>
      <c r="S69" s="14"/>
    </row>
    <row r="70" spans="2:19" ht="67.5" x14ac:dyDescent="0.2">
      <c r="B70" s="9">
        <v>66</v>
      </c>
      <c r="C70" s="16" t="s">
        <v>130</v>
      </c>
      <c r="D70" s="14"/>
      <c r="E70" s="17">
        <v>54</v>
      </c>
      <c r="F70" s="18" t="s">
        <v>21</v>
      </c>
      <c r="G70" s="14" t="s">
        <v>14</v>
      </c>
      <c r="H70" s="14" t="s">
        <v>14</v>
      </c>
      <c r="I70" s="10">
        <v>0</v>
      </c>
      <c r="J70" s="10">
        <v>0</v>
      </c>
      <c r="K70" s="10">
        <v>0</v>
      </c>
      <c r="L70" s="10" t="s">
        <v>126</v>
      </c>
      <c r="M70" s="14"/>
      <c r="N70" s="14"/>
      <c r="O70" s="14"/>
      <c r="P70" s="14"/>
      <c r="Q70" s="14"/>
      <c r="R70" s="14"/>
      <c r="S70" s="14"/>
    </row>
    <row r="71" spans="2:19" ht="67.5" x14ac:dyDescent="0.2">
      <c r="B71" s="9">
        <v>67</v>
      </c>
      <c r="C71" s="16" t="s">
        <v>131</v>
      </c>
      <c r="D71" s="14"/>
      <c r="E71" s="17">
        <v>52</v>
      </c>
      <c r="F71" s="18" t="s">
        <v>21</v>
      </c>
      <c r="G71" s="14" t="s">
        <v>14</v>
      </c>
      <c r="H71" s="14" t="s">
        <v>14</v>
      </c>
      <c r="I71" s="10">
        <v>0</v>
      </c>
      <c r="J71" s="10">
        <v>0</v>
      </c>
      <c r="K71" s="10">
        <v>0</v>
      </c>
      <c r="L71" s="10" t="s">
        <v>126</v>
      </c>
      <c r="M71" s="14"/>
      <c r="N71" s="14"/>
      <c r="O71" s="14"/>
      <c r="P71" s="14"/>
      <c r="Q71" s="14"/>
      <c r="R71" s="14"/>
      <c r="S71" s="14"/>
    </row>
    <row r="72" spans="2:19" ht="67.5" x14ac:dyDescent="0.2">
      <c r="B72" s="9">
        <v>68</v>
      </c>
      <c r="C72" s="16" t="s">
        <v>132</v>
      </c>
      <c r="D72" s="14"/>
      <c r="E72" s="17">
        <v>50</v>
      </c>
      <c r="F72" s="18" t="s">
        <v>21</v>
      </c>
      <c r="G72" s="14" t="s">
        <v>14</v>
      </c>
      <c r="H72" s="14" t="s">
        <v>14</v>
      </c>
      <c r="I72" s="10">
        <v>0</v>
      </c>
      <c r="J72" s="10">
        <v>0</v>
      </c>
      <c r="K72" s="10">
        <v>0</v>
      </c>
      <c r="L72" s="10" t="s">
        <v>126</v>
      </c>
      <c r="M72" s="14"/>
      <c r="N72" s="14"/>
      <c r="O72" s="14"/>
      <c r="P72" s="14"/>
      <c r="Q72" s="14"/>
      <c r="R72" s="14"/>
      <c r="S72" s="14"/>
    </row>
    <row r="73" spans="2:19" ht="67.5" x14ac:dyDescent="0.2">
      <c r="B73" s="9">
        <v>69</v>
      </c>
      <c r="C73" s="16" t="s">
        <v>133</v>
      </c>
      <c r="D73" s="14"/>
      <c r="E73" s="17">
        <v>28</v>
      </c>
      <c r="F73" s="18" t="s">
        <v>21</v>
      </c>
      <c r="G73" s="14" t="s">
        <v>14</v>
      </c>
      <c r="H73" s="14" t="s">
        <v>14</v>
      </c>
      <c r="I73" s="10">
        <v>0</v>
      </c>
      <c r="J73" s="10">
        <v>0</v>
      </c>
      <c r="K73" s="10">
        <v>0</v>
      </c>
      <c r="L73" s="10" t="s">
        <v>126</v>
      </c>
      <c r="M73" s="14"/>
      <c r="N73" s="14"/>
      <c r="O73" s="14"/>
      <c r="P73" s="14"/>
      <c r="Q73" s="14"/>
      <c r="R73" s="14"/>
      <c r="S73" s="14"/>
    </row>
    <row r="74" spans="2:19" ht="67.5" x14ac:dyDescent="0.2">
      <c r="B74" s="9">
        <v>70</v>
      </c>
      <c r="C74" s="16" t="s">
        <v>134</v>
      </c>
      <c r="D74" s="14"/>
      <c r="E74" s="17">
        <v>22</v>
      </c>
      <c r="F74" s="18" t="s">
        <v>21</v>
      </c>
      <c r="G74" s="14" t="s">
        <v>14</v>
      </c>
      <c r="H74" s="14" t="s">
        <v>14</v>
      </c>
      <c r="I74" s="10">
        <v>0</v>
      </c>
      <c r="J74" s="10">
        <v>0</v>
      </c>
      <c r="K74" s="10">
        <v>0</v>
      </c>
      <c r="L74" s="10" t="s">
        <v>126</v>
      </c>
      <c r="M74" s="14"/>
      <c r="N74" s="14"/>
      <c r="O74" s="14"/>
      <c r="P74" s="14"/>
      <c r="Q74" s="14"/>
      <c r="R74" s="14"/>
      <c r="S74" s="14"/>
    </row>
    <row r="75" spans="2:19" ht="67.5" x14ac:dyDescent="0.2">
      <c r="B75" s="9">
        <v>71</v>
      </c>
      <c r="C75" s="16" t="s">
        <v>135</v>
      </c>
      <c r="D75" s="14"/>
      <c r="E75" s="17">
        <v>13</v>
      </c>
      <c r="F75" s="18" t="s">
        <v>21</v>
      </c>
      <c r="G75" s="14" t="s">
        <v>14</v>
      </c>
      <c r="H75" s="14" t="s">
        <v>14</v>
      </c>
      <c r="I75" s="10">
        <v>0</v>
      </c>
      <c r="J75" s="10">
        <v>0</v>
      </c>
      <c r="K75" s="10">
        <v>0</v>
      </c>
      <c r="L75" s="10" t="s">
        <v>126</v>
      </c>
      <c r="M75" s="14"/>
      <c r="N75" s="14"/>
      <c r="O75" s="14"/>
      <c r="P75" s="14"/>
      <c r="Q75" s="14"/>
      <c r="R75" s="14"/>
      <c r="S75" s="14"/>
    </row>
    <row r="76" spans="2:19" ht="67.5" x14ac:dyDescent="0.2">
      <c r="B76" s="9">
        <v>72</v>
      </c>
      <c r="C76" s="16" t="s">
        <v>136</v>
      </c>
      <c r="D76" s="14"/>
      <c r="E76" s="17">
        <v>14</v>
      </c>
      <c r="F76" s="18" t="s">
        <v>21</v>
      </c>
      <c r="G76" s="14" t="s">
        <v>14</v>
      </c>
      <c r="H76" s="14" t="s">
        <v>14</v>
      </c>
      <c r="I76" s="10">
        <v>0</v>
      </c>
      <c r="J76" s="10">
        <v>0</v>
      </c>
      <c r="K76" s="10">
        <v>0</v>
      </c>
      <c r="L76" s="10" t="s">
        <v>126</v>
      </c>
      <c r="M76" s="14"/>
      <c r="N76" s="14"/>
      <c r="O76" s="14"/>
      <c r="P76" s="14"/>
      <c r="Q76" s="14"/>
      <c r="R76" s="14"/>
      <c r="S76" s="14"/>
    </row>
    <row r="77" spans="2:19" ht="67.5" x14ac:dyDescent="0.2">
      <c r="B77" s="9">
        <v>73</v>
      </c>
      <c r="C77" s="16" t="s">
        <v>137</v>
      </c>
      <c r="D77" s="14"/>
      <c r="E77" s="17">
        <v>6</v>
      </c>
      <c r="F77" s="18" t="s">
        <v>21</v>
      </c>
      <c r="G77" s="14" t="s">
        <v>14</v>
      </c>
      <c r="H77" s="14" t="s">
        <v>14</v>
      </c>
      <c r="I77" s="10">
        <v>0</v>
      </c>
      <c r="J77" s="10">
        <v>0</v>
      </c>
      <c r="K77" s="10">
        <v>0</v>
      </c>
      <c r="L77" s="10" t="s">
        <v>126</v>
      </c>
      <c r="M77" s="14"/>
      <c r="N77" s="14"/>
      <c r="O77" s="14"/>
      <c r="P77" s="14"/>
      <c r="Q77" s="14"/>
      <c r="R77" s="14"/>
      <c r="S77" s="14"/>
    </row>
    <row r="78" spans="2:19" ht="67.5" x14ac:dyDescent="0.2">
      <c r="B78" s="9">
        <v>74</v>
      </c>
      <c r="C78" s="16" t="s">
        <v>138</v>
      </c>
      <c r="D78" s="14"/>
      <c r="E78" s="17">
        <v>8</v>
      </c>
      <c r="F78" s="18" t="s">
        <v>26</v>
      </c>
      <c r="G78" s="14" t="s">
        <v>14</v>
      </c>
      <c r="H78" s="14" t="s">
        <v>14</v>
      </c>
      <c r="I78" s="10">
        <v>0</v>
      </c>
      <c r="J78" s="10">
        <v>0</v>
      </c>
      <c r="K78" s="10">
        <v>0</v>
      </c>
      <c r="L78" s="10" t="s">
        <v>126</v>
      </c>
      <c r="M78" s="14"/>
      <c r="N78" s="14"/>
      <c r="O78" s="14"/>
      <c r="P78" s="14"/>
      <c r="Q78" s="14"/>
      <c r="R78" s="14"/>
      <c r="S78" s="14"/>
    </row>
    <row r="79" spans="2:19" ht="67.5" x14ac:dyDescent="0.2">
      <c r="B79" s="9">
        <v>75</v>
      </c>
      <c r="C79" s="16" t="s">
        <v>139</v>
      </c>
      <c r="D79" s="14"/>
      <c r="E79" s="17">
        <v>5</v>
      </c>
      <c r="F79" s="18" t="s">
        <v>47</v>
      </c>
      <c r="G79" s="14" t="s">
        <v>38</v>
      </c>
      <c r="H79" s="14" t="s">
        <v>38</v>
      </c>
      <c r="I79" s="10">
        <v>0</v>
      </c>
      <c r="J79" s="10">
        <v>0</v>
      </c>
      <c r="K79" s="10">
        <v>0</v>
      </c>
      <c r="L79" s="10" t="s">
        <v>126</v>
      </c>
      <c r="M79" s="14"/>
      <c r="N79" s="14"/>
      <c r="O79" s="14"/>
      <c r="P79" s="14"/>
      <c r="Q79" s="14"/>
      <c r="R79" s="14"/>
      <c r="S79" s="14"/>
    </row>
    <row r="80" spans="2:19" ht="67.5" x14ac:dyDescent="0.2">
      <c r="B80" s="9">
        <v>76</v>
      </c>
      <c r="C80" s="16" t="s">
        <v>140</v>
      </c>
      <c r="D80" s="14"/>
      <c r="E80" s="17">
        <v>5</v>
      </c>
      <c r="F80" s="18" t="s">
        <v>21</v>
      </c>
      <c r="G80" s="14" t="s">
        <v>14</v>
      </c>
      <c r="H80" s="14" t="s">
        <v>14</v>
      </c>
      <c r="I80" s="10">
        <v>0</v>
      </c>
      <c r="J80" s="10">
        <v>0</v>
      </c>
      <c r="K80" s="10">
        <v>0</v>
      </c>
      <c r="L80" s="10" t="s">
        <v>126</v>
      </c>
      <c r="M80" s="14"/>
      <c r="N80" s="14"/>
      <c r="O80" s="14"/>
      <c r="P80" s="14"/>
      <c r="Q80" s="14"/>
      <c r="R80" s="14"/>
      <c r="S80" s="14"/>
    </row>
    <row r="81" spans="2:19" ht="67.5" x14ac:dyDescent="0.2">
      <c r="B81" s="9">
        <v>77</v>
      </c>
      <c r="C81" s="16" t="s">
        <v>141</v>
      </c>
      <c r="D81" s="14"/>
      <c r="E81" s="17">
        <v>2</v>
      </c>
      <c r="F81" s="18" t="s">
        <v>21</v>
      </c>
      <c r="G81" s="14" t="s">
        <v>14</v>
      </c>
      <c r="H81" s="14" t="s">
        <v>14</v>
      </c>
      <c r="I81" s="10">
        <v>0</v>
      </c>
      <c r="J81" s="10">
        <v>0</v>
      </c>
      <c r="K81" s="10">
        <v>0</v>
      </c>
      <c r="L81" s="10" t="s">
        <v>126</v>
      </c>
      <c r="M81" s="14"/>
      <c r="N81" s="14"/>
      <c r="O81" s="14"/>
      <c r="P81" s="14"/>
      <c r="Q81" s="14"/>
      <c r="R81" s="14"/>
      <c r="S81" s="14"/>
    </row>
  </sheetData>
  <autoFilter ref="A4:S81"/>
  <mergeCells count="1">
    <mergeCell ref="B2:S2"/>
  </mergeCells>
  <conditionalFormatting sqref="B4">
    <cfRule type="duplicateValues" dxfId="1" priority="4"/>
  </conditionalFormatting>
  <conditionalFormatting sqref="C4:D4">
    <cfRule type="duplicateValues" dxfId="0" priority="3"/>
  </conditionalFormatting>
  <pageMargins left="0.70866141732283472" right="0.11811023622047245" top="0.74803149606299213" bottom="0.74803149606299213" header="0.31496062992125984" footer="0.31496062992125984"/>
  <pageSetup paperSize="5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listado DMQ 2021</vt:lpstr>
      <vt:lpstr>'listado DMQ 2021'!Área_de_impresión</vt:lpstr>
      <vt:lpstr>'listado DMQ 2021'!Títulos_a_imprimir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Soraya. Camargo Gomez</dc:creator>
  <cp:lastModifiedBy>Xiomara Gomez Uribe</cp:lastModifiedBy>
  <cp:lastPrinted>2021-01-08T14:54:05Z</cp:lastPrinted>
  <dcterms:created xsi:type="dcterms:W3CDTF">2021-01-07T19:45:42Z</dcterms:created>
  <dcterms:modified xsi:type="dcterms:W3CDTF">2021-05-13T20:37:26Z</dcterms:modified>
</cp:coreProperties>
</file>